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2064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09" i="1"/>
  <c r="J109"/>
  <c r="J8"/>
  <c r="G8"/>
  <c r="B205" l="1"/>
  <c r="A205"/>
  <c r="L204"/>
  <c r="J204"/>
  <c r="I204"/>
  <c r="H204"/>
  <c r="G204"/>
  <c r="F204"/>
  <c r="B195"/>
  <c r="A195"/>
  <c r="L194"/>
  <c r="L205" s="1"/>
  <c r="J194"/>
  <c r="J205" s="1"/>
  <c r="I194"/>
  <c r="I205" s="1"/>
  <c r="H194"/>
  <c r="H205" s="1"/>
  <c r="G194"/>
  <c r="G205" s="1"/>
  <c r="F194"/>
  <c r="F205" s="1"/>
  <c r="B185"/>
  <c r="A185"/>
  <c r="L184"/>
  <c r="J184"/>
  <c r="I184"/>
  <c r="H184"/>
  <c r="G184"/>
  <c r="F184"/>
  <c r="B175"/>
  <c r="A175"/>
  <c r="L174"/>
  <c r="L185" s="1"/>
  <c r="J174"/>
  <c r="J185" s="1"/>
  <c r="I174"/>
  <c r="I185" s="1"/>
  <c r="H174"/>
  <c r="H185" s="1"/>
  <c r="G174"/>
  <c r="G185" s="1"/>
  <c r="F174"/>
  <c r="F185" s="1"/>
  <c r="B165"/>
  <c r="A165"/>
  <c r="L164"/>
  <c r="J164"/>
  <c r="I164"/>
  <c r="H164"/>
  <c r="G164"/>
  <c r="F164"/>
  <c r="B155"/>
  <c r="A155"/>
  <c r="L154"/>
  <c r="L165" s="1"/>
  <c r="J154"/>
  <c r="J165" s="1"/>
  <c r="I154"/>
  <c r="I165" s="1"/>
  <c r="H154"/>
  <c r="H165" s="1"/>
  <c r="G154"/>
  <c r="G165" s="1"/>
  <c r="F154"/>
  <c r="F165" s="1"/>
  <c r="B145"/>
  <c r="A145"/>
  <c r="L144"/>
  <c r="J144"/>
  <c r="I144"/>
  <c r="H144"/>
  <c r="G144"/>
  <c r="F144"/>
  <c r="B135"/>
  <c r="A135"/>
  <c r="L134"/>
  <c r="L145" s="1"/>
  <c r="J134"/>
  <c r="J145" s="1"/>
  <c r="I134"/>
  <c r="I145" s="1"/>
  <c r="H134"/>
  <c r="H145" s="1"/>
  <c r="G134"/>
  <c r="G145" s="1"/>
  <c r="F134"/>
  <c r="F145" s="1"/>
  <c r="B125"/>
  <c r="A125"/>
  <c r="L124"/>
  <c r="J124"/>
  <c r="I124"/>
  <c r="H124"/>
  <c r="G124"/>
  <c r="F124"/>
  <c r="B115"/>
  <c r="A115"/>
  <c r="L114"/>
  <c r="L125" s="1"/>
  <c r="J114"/>
  <c r="J125" s="1"/>
  <c r="I114"/>
  <c r="I125" s="1"/>
  <c r="H114"/>
  <c r="H125" s="1"/>
  <c r="G114"/>
  <c r="G125" s="1"/>
  <c r="F114"/>
  <c r="F125" s="1"/>
  <c r="B105"/>
  <c r="A105"/>
  <c r="L104"/>
  <c r="J104"/>
  <c r="I104"/>
  <c r="H104"/>
  <c r="G104"/>
  <c r="F104"/>
  <c r="B95"/>
  <c r="A95"/>
  <c r="L94"/>
  <c r="L105" s="1"/>
  <c r="J94"/>
  <c r="J105" s="1"/>
  <c r="I94"/>
  <c r="I105" s="1"/>
  <c r="H94"/>
  <c r="H105" s="1"/>
  <c r="G94"/>
  <c r="G105" s="1"/>
  <c r="F94"/>
  <c r="F105" s="1"/>
  <c r="B85"/>
  <c r="A85"/>
  <c r="L84"/>
  <c r="J84"/>
  <c r="I84"/>
  <c r="H84"/>
  <c r="G84"/>
  <c r="F84"/>
  <c r="B75"/>
  <c r="A75"/>
  <c r="L74"/>
  <c r="L85" s="1"/>
  <c r="J74"/>
  <c r="J85" s="1"/>
  <c r="I74"/>
  <c r="I85" s="1"/>
  <c r="H74"/>
  <c r="H85" s="1"/>
  <c r="G74"/>
  <c r="G85" s="1"/>
  <c r="F74"/>
  <c r="F85" s="1"/>
  <c r="B65"/>
  <c r="A65"/>
  <c r="L64"/>
  <c r="J64"/>
  <c r="I64"/>
  <c r="H64"/>
  <c r="G64"/>
  <c r="F64"/>
  <c r="B55"/>
  <c r="A55"/>
  <c r="L54"/>
  <c r="L65" s="1"/>
  <c r="J54"/>
  <c r="J65" s="1"/>
  <c r="I54"/>
  <c r="I65" s="1"/>
  <c r="H54"/>
  <c r="H65" s="1"/>
  <c r="G54"/>
  <c r="G65" s="1"/>
  <c r="F54"/>
  <c r="F65" s="1"/>
  <c r="B45"/>
  <c r="A45"/>
  <c r="L44"/>
  <c r="J44"/>
  <c r="I44"/>
  <c r="H44"/>
  <c r="G44"/>
  <c r="F44"/>
  <c r="B35"/>
  <c r="A35"/>
  <c r="L34"/>
  <c r="L45" s="1"/>
  <c r="J34"/>
  <c r="J45" s="1"/>
  <c r="I34"/>
  <c r="I45" s="1"/>
  <c r="H34"/>
  <c r="H45" s="1"/>
  <c r="G34"/>
  <c r="G45" s="1"/>
  <c r="F34"/>
  <c r="F45" s="1"/>
  <c r="B25"/>
  <c r="A25"/>
  <c r="L24"/>
  <c r="J24"/>
  <c r="I24"/>
  <c r="H24"/>
  <c r="G24"/>
  <c r="F24"/>
  <c r="B15"/>
  <c r="A15"/>
  <c r="L14"/>
  <c r="L25" s="1"/>
  <c r="L206" s="1"/>
  <c r="J14"/>
  <c r="J25" s="1"/>
  <c r="J206" s="1"/>
  <c r="I14"/>
  <c r="I25" s="1"/>
  <c r="I206" s="1"/>
  <c r="H14"/>
  <c r="H25" s="1"/>
  <c r="H206" s="1"/>
  <c r="G14"/>
  <c r="G25" s="1"/>
  <c r="G206" s="1"/>
  <c r="F14"/>
  <c r="F25" s="1"/>
  <c r="F206" l="1"/>
</calcChain>
</file>

<file path=xl/sharedStrings.xml><?xml version="1.0" encoding="utf-8"?>
<sst xmlns="http://schemas.openxmlformats.org/spreadsheetml/2006/main" count="247" uniqueCount="73">
  <si>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</si>
  <si>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</si>
  <si>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</si>
  <si>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</si>
  <si>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</si>
  <si>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</si>
  <si>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</si>
  <si>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</si>
  <si>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</si>
  <si>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</si>
  <si>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</si>
  <si>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</si>
  <si>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</si>
  <si>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</si>
  <si>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</si>
  <si>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</si>
  <si>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</si>
  <si>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</si>
  <si>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</si>
  <si>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</si>
  <si>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</si>
  <si>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</si>
  <si>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</si>
  <si>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</si>
  <si>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</si>
  <si>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</si>
  <si>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</si>
  <si>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</si>
  <si>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</si>
  <si>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</si>
  <si>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</si>
  <si>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</si>
  <si>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</si>
  <si>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</si>
  <si>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</si>
  <si>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</si>
  <si>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</si>
  <si>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</si>
  <si>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</si>
  <si>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рисовая молочная жидкая</t>
  </si>
  <si>
    <t>Какао с молоком</t>
  </si>
  <si>
    <t>Хлеб пшеничный</t>
  </si>
  <si>
    <t>Яблоко</t>
  </si>
  <si>
    <t>Масло сливочное (порциями)</t>
  </si>
  <si>
    <t>Сыр (порциями)</t>
  </si>
  <si>
    <t>Макаронные изделия отварные</t>
  </si>
  <si>
    <t>Тефтели мясные</t>
  </si>
  <si>
    <t>Овощная нарезка из помидор</t>
  </si>
  <si>
    <t>Чай с сахаром с лимоном</t>
  </si>
  <si>
    <t>Йогурт</t>
  </si>
  <si>
    <t>Картофельное пюре</t>
  </si>
  <si>
    <t>Рыба припущенная</t>
  </si>
  <si>
    <t>Овощная нарезка из варенной свеклы</t>
  </si>
  <si>
    <t>Компот из смеси сухофруктов</t>
  </si>
  <si>
    <t>Нектарин</t>
  </si>
  <si>
    <t>Каша рассыпчатая (гречневая)</t>
  </si>
  <si>
    <t>Котлеты</t>
  </si>
  <si>
    <t>Овощная нарезка из свежих огурцов</t>
  </si>
  <si>
    <t>Борщ с капустой и картофелем</t>
  </si>
  <si>
    <t>Кисель из смеси сухофруктов</t>
  </si>
  <si>
    <t>Банан</t>
  </si>
  <si>
    <t>Каша молочная пшённая (жидкая)</t>
  </si>
  <si>
    <t>Плов из птицы</t>
  </si>
  <si>
    <t>Капуста тушенная</t>
  </si>
  <si>
    <t>Биточки</t>
  </si>
  <si>
    <t>Овощная нарезка из свежих помидор</t>
  </si>
  <si>
    <t>Чай с сахаром,с лимоном</t>
  </si>
  <si>
    <t>Картофель тушенный с курицей</t>
  </si>
  <si>
    <t>Сок</t>
  </si>
  <si>
    <t>Суп рыбный</t>
  </si>
  <si>
    <t>директор школы</t>
  </si>
  <si>
    <t>Головчук М.В.</t>
  </si>
  <si>
    <t>МКОУ "Беловская СОШ" Ребрихинского района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</si>
</sst>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charset val="204"/>
      <scheme val="minor"/>
    </font>
    <font>
      <b/>
      <sz val="11"/>
      <color rgb="FF2D2D2D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</borders>
  <cellStyleXfs count="2">
    <xf numFmtId="0" fontId="0" fillId="0" borderId="0"/>
    <xf numFmtId="0" fontId="11" fillId="0" borderId="0"/>
  </cellStyleXfs>
  <cellXfs count="154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3" fillId="2" borderId="2" xfId="0" applyFont="1" applyFill="1" applyBorder="1" applyProtection="1">
      <protection locked="0"/>
    </xf>
    <xf numFmtId="0" fontId="10" fillId="0" borderId="0" xfId="0" applyFont="1" applyAlignment="1">
      <alignment horizontal="center" vertical="top"/>
    </xf>
    <xf numFmtId="1" fontId="3" fillId="2" borderId="3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" fillId="0" borderId="11" xfId="0" applyFont="1" applyBorder="1"/>
    <xf numFmtId="0" fontId="1" fillId="0" borderId="1" xfId="0" applyFont="1" applyBorder="1"/>
    <xf numFmtId="0" fontId="1" fillId="0" borderId="4" xfId="0" applyFont="1" applyBorder="1"/>
    <xf numFmtId="0" fontId="1" fillId="0" borderId="3" xfId="0" applyFont="1" applyBorder="1"/>
    <xf numFmtId="2" fontId="1" fillId="0" borderId="1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24" xfId="0" applyNumberFormat="1" applyFont="1" applyBorder="1" applyAlignment="1">
      <alignment horizontal="right" vertical="top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9" fillId="0" borderId="11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32" xfId="0" applyFont="1" applyBorder="1"/>
    <xf numFmtId="0" fontId="1" fillId="2" borderId="32" xfId="0" applyFont="1" applyFill="1" applyBorder="1" applyProtection="1">
      <protection locked="0"/>
    </xf>
    <xf numFmtId="0" fontId="6" fillId="0" borderId="32" xfId="0" applyFont="1" applyBorder="1" applyAlignment="1" applyProtection="1">
      <alignment horizontal="right"/>
      <protection locked="0"/>
    </xf>
    <xf numFmtId="2" fontId="1" fillId="0" borderId="33" xfId="0" applyNumberFormat="1" applyFont="1" applyBorder="1" applyAlignment="1">
      <alignment horizontal="center" vertical="top" wrapText="1"/>
    </xf>
    <xf numFmtId="2" fontId="1" fillId="0" borderId="32" xfId="0" applyNumberFormat="1" applyFont="1" applyBorder="1" applyAlignment="1">
      <alignment horizontal="center" vertical="top" wrapText="1"/>
    </xf>
    <xf numFmtId="0" fontId="1" fillId="0" borderId="30" xfId="0" applyFont="1" applyBorder="1"/>
    <xf numFmtId="2" fontId="1" fillId="0" borderId="41" xfId="0" applyNumberFormat="1" applyFont="1" applyBorder="1" applyAlignment="1">
      <alignment horizontal="right" vertical="top" wrapText="1"/>
    </xf>
    <xf numFmtId="2" fontId="1" fillId="0" borderId="30" xfId="0" applyNumberFormat="1" applyFont="1" applyBorder="1" applyAlignment="1">
      <alignment horizontal="center" vertical="top" wrapText="1"/>
    </xf>
    <xf numFmtId="2" fontId="1" fillId="0" borderId="42" xfId="0" applyNumberFormat="1" applyFont="1" applyBorder="1" applyAlignment="1">
      <alignment horizontal="center" vertical="top" wrapText="1"/>
    </xf>
    <xf numFmtId="2" fontId="1" fillId="0" borderId="43" xfId="0" applyNumberFormat="1" applyFont="1" applyBorder="1" applyAlignment="1">
      <alignment horizontal="right" vertical="top" wrapText="1"/>
    </xf>
    <xf numFmtId="0" fontId="1" fillId="2" borderId="3" xfId="0" applyFont="1" applyFill="1" applyBorder="1" applyProtection="1">
      <protection locked="0"/>
    </xf>
    <xf numFmtId="2" fontId="1" fillId="0" borderId="26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center" wrapText="1"/>
    </xf>
    <xf numFmtId="0" fontId="1" fillId="2" borderId="32" xfId="0" applyFont="1" applyFill="1" applyBorder="1" applyAlignment="1" applyProtection="1">
      <alignment horizontal="left" vertical="center" wrapText="1"/>
      <protection locked="0"/>
    </xf>
    <xf numFmtId="0" fontId="1" fillId="0" borderId="32" xfId="0" applyFont="1" applyBorder="1" applyAlignment="1">
      <alignment horizontal="left" vertical="center" wrapText="1"/>
    </xf>
    <xf numFmtId="0" fontId="1" fillId="4" borderId="32" xfId="0" applyFont="1" applyFill="1" applyBorder="1" applyAlignment="1" applyProtection="1">
      <alignment horizontal="left" vertical="center" wrapText="1"/>
      <protection locked="0"/>
    </xf>
    <xf numFmtId="0" fontId="1" fillId="3" borderId="35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1" fillId="0" borderId="16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4" borderId="11" xfId="0" applyFont="1" applyFill="1" applyBorder="1" applyAlignment="1" applyProtection="1">
      <alignment horizontal="left" vertical="center" wrapText="1"/>
      <protection locked="0"/>
    </xf>
    <xf numFmtId="0" fontId="1" fillId="0" borderId="35" xfId="0" applyFont="1" applyBorder="1" applyAlignment="1">
      <alignment horizontal="left" vertical="center" wrapText="1"/>
    </xf>
    <xf numFmtId="0" fontId="1" fillId="0" borderId="24" xfId="0" applyFont="1" applyBorder="1"/>
    <xf numFmtId="0" fontId="1" fillId="2" borderId="41" xfId="0" applyFont="1" applyFill="1" applyBorder="1" applyProtection="1">
      <protection locked="0"/>
    </xf>
    <xf numFmtId="0" fontId="1" fillId="0" borderId="41" xfId="0" applyFont="1" applyBorder="1"/>
    <xf numFmtId="0" fontId="1" fillId="3" borderId="30" xfId="0" applyFont="1" applyFill="1" applyBorder="1" applyAlignment="1">
      <alignment horizontal="left" vertical="center" wrapText="1"/>
    </xf>
    <xf numFmtId="1" fontId="1" fillId="0" borderId="9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1" fillId="0" borderId="38" xfId="0" applyNumberFormat="1" applyFont="1" applyBorder="1" applyAlignment="1">
      <alignment horizontal="center"/>
    </xf>
    <xf numFmtId="1" fontId="1" fillId="0" borderId="30" xfId="0" applyNumberFormat="1" applyFont="1" applyBorder="1" applyAlignment="1">
      <alignment horizontal="center"/>
    </xf>
    <xf numFmtId="1" fontId="1" fillId="3" borderId="38" xfId="0" applyNumberFormat="1" applyFont="1" applyFill="1" applyBorder="1" applyAlignment="1">
      <alignment horizontal="center"/>
    </xf>
    <xf numFmtId="1" fontId="1" fillId="3" borderId="30" xfId="0" applyNumberFormat="1" applyFont="1" applyFill="1" applyBorder="1" applyAlignment="1">
      <alignment horizontal="center"/>
    </xf>
    <xf numFmtId="1" fontId="1" fillId="3" borderId="34" xfId="0" applyNumberFormat="1" applyFont="1" applyFill="1" applyBorder="1" applyAlignment="1">
      <alignment horizontal="center"/>
    </xf>
    <xf numFmtId="1" fontId="1" fillId="3" borderId="35" xfId="0" applyNumberFormat="1" applyFont="1" applyFill="1" applyBorder="1" applyAlignment="1">
      <alignment horizontal="center"/>
    </xf>
    <xf numFmtId="1" fontId="1" fillId="3" borderId="31" xfId="0" applyNumberFormat="1" applyFont="1" applyFill="1" applyBorder="1" applyAlignment="1">
      <alignment horizontal="center"/>
    </xf>
    <xf numFmtId="1" fontId="1" fillId="3" borderId="32" xfId="0" applyNumberFormat="1" applyFont="1" applyFill="1" applyBorder="1" applyAlignment="1">
      <alignment horizontal="center"/>
    </xf>
    <xf numFmtId="1" fontId="1" fillId="0" borderId="7" xfId="0" applyNumberFormat="1" applyFont="1" applyBorder="1"/>
    <xf numFmtId="1" fontId="1" fillId="0" borderId="8" xfId="0" applyNumberFormat="1" applyFont="1" applyBorder="1"/>
    <xf numFmtId="2" fontId="1" fillId="2" borderId="32" xfId="0" applyNumberFormat="1" applyFont="1" applyFill="1" applyBorder="1" applyAlignment="1" applyProtection="1">
      <alignment horizontal="center" vertical="top" wrapText="1"/>
      <protection locked="0"/>
    </xf>
    <xf numFmtId="2" fontId="1" fillId="5" borderId="32" xfId="0" applyNumberFormat="1" applyFont="1" applyFill="1" applyBorder="1" applyProtection="1">
      <protection locked="0"/>
    </xf>
    <xf numFmtId="2" fontId="1" fillId="3" borderId="30" xfId="0" applyNumberFormat="1" applyFont="1" applyFill="1" applyBorder="1" applyAlignment="1">
      <alignment horizontal="center" vertical="top" wrapText="1"/>
    </xf>
    <xf numFmtId="2" fontId="1" fillId="3" borderId="35" xfId="0" applyNumberFormat="1" applyFont="1" applyFill="1" applyBorder="1" applyAlignment="1">
      <alignment horizontal="center" vertical="top" wrapText="1"/>
    </xf>
    <xf numFmtId="2" fontId="1" fillId="4" borderId="5" xfId="0" applyNumberFormat="1" applyFont="1" applyFill="1" applyBorder="1" applyAlignment="1" applyProtection="1">
      <alignment horizontal="right"/>
      <protection locked="0"/>
    </xf>
    <xf numFmtId="2" fontId="1" fillId="0" borderId="15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8" xfId="0" applyNumberFormat="1" applyFont="1" applyBorder="1" applyAlignment="1">
      <alignment horizontal="center" vertical="top" wrapText="1"/>
    </xf>
    <xf numFmtId="2" fontId="1" fillId="0" borderId="21" xfId="0" applyNumberFormat="1" applyFont="1" applyBorder="1" applyAlignment="1">
      <alignment horizontal="center" vertical="top" wrapText="1"/>
    </xf>
    <xf numFmtId="2" fontId="1" fillId="4" borderId="15" xfId="0" applyNumberFormat="1" applyFont="1" applyFill="1" applyBorder="1" applyAlignment="1" applyProtection="1">
      <alignment horizontal="right"/>
      <protection locked="0"/>
    </xf>
    <xf numFmtId="2" fontId="1" fillId="0" borderId="27" xfId="0" applyNumberFormat="1" applyFont="1" applyBorder="1" applyAlignment="1">
      <alignment horizontal="center" vertical="top" wrapText="1"/>
    </xf>
    <xf numFmtId="2" fontId="1" fillId="2" borderId="3" xfId="0" applyNumberFormat="1" applyFont="1" applyFill="1" applyBorder="1" applyAlignment="1" applyProtection="1">
      <alignment horizontal="center" vertical="top" wrapText="1"/>
      <protection locked="0"/>
    </xf>
    <xf numFmtId="2" fontId="1" fillId="0" borderId="15" xfId="0" applyNumberFormat="1" applyFont="1" applyBorder="1" applyAlignment="1">
      <alignment horizontal="right" vertical="top" wrapText="1"/>
    </xf>
    <xf numFmtId="2" fontId="1" fillId="0" borderId="16" xfId="0" applyNumberFormat="1" applyFont="1" applyBorder="1" applyAlignment="1">
      <alignment horizontal="right" vertical="top" wrapText="1"/>
    </xf>
    <xf numFmtId="2" fontId="1" fillId="0" borderId="18" xfId="0" applyNumberFormat="1" applyFont="1" applyBorder="1" applyAlignment="1">
      <alignment horizontal="right" vertical="top" wrapText="1"/>
    </xf>
    <xf numFmtId="2" fontId="1" fillId="5" borderId="30" xfId="0" applyNumberFormat="1" applyFont="1" applyFill="1" applyBorder="1" applyAlignment="1" applyProtection="1">
      <alignment horizontal="right"/>
      <protection locked="0"/>
    </xf>
    <xf numFmtId="2" fontId="1" fillId="0" borderId="1" xfId="0" applyNumberFormat="1" applyFont="1" applyBorder="1" applyAlignment="1">
      <alignment horizontal="right" vertical="top" wrapText="1"/>
    </xf>
    <xf numFmtId="2" fontId="1" fillId="0" borderId="32" xfId="0" applyNumberFormat="1" applyFont="1" applyBorder="1" applyAlignment="1">
      <alignment horizontal="right" vertical="top" wrapText="1"/>
    </xf>
    <xf numFmtId="2" fontId="1" fillId="4" borderId="35" xfId="0" applyNumberFormat="1" applyFont="1" applyFill="1" applyBorder="1" applyAlignment="1" applyProtection="1">
      <alignment horizontal="center"/>
      <protection locked="0"/>
    </xf>
    <xf numFmtId="2" fontId="1" fillId="0" borderId="30" xfId="0" applyNumberFormat="1" applyFont="1" applyBorder="1" applyAlignment="1">
      <alignment horizontal="right" vertical="top" wrapText="1"/>
    </xf>
    <xf numFmtId="2" fontId="1" fillId="0" borderId="25" xfId="0" applyNumberFormat="1" applyFont="1" applyBorder="1" applyAlignment="1">
      <alignment horizontal="right" vertical="top" wrapText="1"/>
    </xf>
    <xf numFmtId="2" fontId="1" fillId="0" borderId="37" xfId="0" applyNumberFormat="1" applyFont="1" applyBorder="1" applyAlignment="1">
      <alignment horizontal="right" vertical="top" wrapText="1"/>
    </xf>
    <xf numFmtId="2" fontId="1" fillId="0" borderId="44" xfId="0" applyNumberFormat="1" applyFont="1" applyBorder="1" applyAlignment="1">
      <alignment horizontal="right" vertical="top" wrapText="1"/>
    </xf>
    <xf numFmtId="2" fontId="1" fillId="4" borderId="19" xfId="0" applyNumberFormat="1" applyFont="1" applyFill="1" applyBorder="1" applyAlignment="1" applyProtection="1">
      <alignment horizontal="right"/>
      <protection locked="0"/>
    </xf>
    <xf numFmtId="2" fontId="1" fillId="0" borderId="8" xfId="0" applyNumberFormat="1" applyFont="1" applyBorder="1" applyAlignment="1">
      <alignment horizontal="center"/>
    </xf>
    <xf numFmtId="1" fontId="1" fillId="0" borderId="48" xfId="0" applyNumberFormat="1" applyFont="1" applyBorder="1" applyAlignment="1">
      <alignment horizontal="center" vertical="center" wrapText="1"/>
    </xf>
    <xf numFmtId="1" fontId="1" fillId="2" borderId="49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49" xfId="0" applyNumberFormat="1" applyFont="1" applyBorder="1" applyAlignment="1">
      <alignment horizontal="center" vertical="center" wrapText="1"/>
    </xf>
    <xf numFmtId="1" fontId="1" fillId="3" borderId="50" xfId="0" applyNumberFormat="1" applyFont="1" applyFill="1" applyBorder="1" applyAlignment="1">
      <alignment horizontal="center" vertical="center" wrapText="1"/>
    </xf>
    <xf numFmtId="1" fontId="1" fillId="2" borderId="33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29" xfId="0" applyNumberFormat="1" applyFont="1" applyFill="1" applyBorder="1" applyAlignment="1">
      <alignment horizontal="center" vertical="center" wrapText="1"/>
    </xf>
    <xf numFmtId="1" fontId="1" fillId="0" borderId="26" xfId="0" applyNumberFormat="1" applyFont="1" applyBorder="1" applyAlignment="1">
      <alignment horizontal="center" vertical="center" wrapText="1"/>
    </xf>
    <xf numFmtId="1" fontId="1" fillId="2" borderId="36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5" xfId="0" applyNumberFormat="1" applyFont="1" applyBorder="1" applyAlignment="1">
      <alignment horizontal="center" vertical="center"/>
    </xf>
    <xf numFmtId="1" fontId="1" fillId="5" borderId="49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1" fontId="1" fillId="4" borderId="12" xfId="0" applyNumberFormat="1" applyFont="1" applyFill="1" applyBorder="1" applyAlignment="1" applyProtection="1">
      <alignment horizontal="center" vertical="center"/>
      <protection locked="0"/>
    </xf>
    <xf numFmtId="1" fontId="1" fillId="4" borderId="33" xfId="0" applyNumberFormat="1" applyFont="1" applyFill="1" applyBorder="1" applyAlignment="1" applyProtection="1">
      <alignment horizontal="center" vertical="center"/>
      <protection locked="0"/>
    </xf>
    <xf numFmtId="1" fontId="1" fillId="0" borderId="33" xfId="0" applyNumberFormat="1" applyFont="1" applyBorder="1" applyAlignment="1">
      <alignment horizontal="center" vertical="center" wrapText="1"/>
    </xf>
    <xf numFmtId="1" fontId="1" fillId="5" borderId="33" xfId="0" applyNumberFormat="1" applyFont="1" applyFill="1" applyBorder="1" applyAlignment="1" applyProtection="1">
      <alignment horizontal="center" vertical="center"/>
      <protection locked="0"/>
    </xf>
    <xf numFmtId="1" fontId="1" fillId="4" borderId="22" xfId="0" applyNumberFormat="1" applyFont="1" applyFill="1" applyBorder="1" applyAlignment="1" applyProtection="1">
      <alignment horizontal="center" vertical="center"/>
      <protection locked="0"/>
    </xf>
    <xf numFmtId="1" fontId="1" fillId="4" borderId="36" xfId="0" applyNumberFormat="1" applyFont="1" applyFill="1" applyBorder="1" applyAlignment="1" applyProtection="1">
      <alignment horizontal="center" vertical="center"/>
      <protection locked="0"/>
    </xf>
    <xf numFmtId="1" fontId="1" fillId="4" borderId="49" xfId="0" applyNumberFormat="1" applyFont="1" applyFill="1" applyBorder="1" applyAlignment="1" applyProtection="1">
      <alignment horizontal="center" vertical="center"/>
      <protection locked="0"/>
    </xf>
    <xf numFmtId="1" fontId="1" fillId="4" borderId="17" xfId="0" applyNumberFormat="1" applyFont="1" applyFill="1" applyBorder="1" applyAlignment="1" applyProtection="1">
      <alignment horizontal="center" vertical="center"/>
      <protection locked="0"/>
    </xf>
    <xf numFmtId="1" fontId="1" fillId="4" borderId="48" xfId="0" applyNumberFormat="1" applyFont="1" applyFill="1" applyBorder="1" applyAlignment="1" applyProtection="1">
      <alignment horizontal="center" vertical="center"/>
      <protection locked="0"/>
    </xf>
    <xf numFmtId="1" fontId="1" fillId="0" borderId="17" xfId="0" applyNumberFormat="1" applyFont="1" applyBorder="1" applyAlignment="1">
      <alignment horizontal="center" vertical="center" wrapText="1"/>
    </xf>
    <xf numFmtId="1" fontId="1" fillId="5" borderId="50" xfId="0" applyNumberFormat="1" applyFont="1" applyFill="1" applyBorder="1" applyAlignment="1" applyProtection="1">
      <alignment horizontal="center" vertical="center"/>
      <protection locked="0"/>
    </xf>
    <xf numFmtId="1" fontId="1" fillId="4" borderId="29" xfId="0" applyNumberFormat="1" applyFont="1" applyFill="1" applyBorder="1" applyAlignment="1" applyProtection="1">
      <alignment horizontal="center" vertical="center"/>
      <protection locked="0"/>
    </xf>
    <xf numFmtId="1" fontId="1" fillId="0" borderId="5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" fontId="1" fillId="0" borderId="24" xfId="0" applyNumberFormat="1" applyFont="1" applyBorder="1" applyAlignment="1">
      <alignment horizontal="center" vertical="top" wrapText="1"/>
    </xf>
    <xf numFmtId="1" fontId="1" fillId="0" borderId="41" xfId="0" applyNumberFormat="1" applyFont="1" applyBorder="1" applyAlignment="1">
      <alignment horizontal="center" vertical="top" wrapText="1"/>
    </xf>
    <xf numFmtId="1" fontId="12" fillId="6" borderId="41" xfId="1" applyNumberFormat="1" applyFont="1" applyFill="1" applyBorder="1" applyProtection="1">
      <protection locked="0"/>
    </xf>
    <xf numFmtId="1" fontId="1" fillId="2" borderId="41" xfId="0" applyNumberFormat="1" applyFont="1" applyFill="1" applyBorder="1" applyAlignment="1" applyProtection="1">
      <alignment horizontal="center" vertical="top" wrapText="1"/>
      <protection locked="0"/>
    </xf>
    <xf numFmtId="1" fontId="1" fillId="3" borderId="43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1" fontId="1" fillId="0" borderId="32" xfId="0" applyNumberFormat="1" applyFont="1" applyBorder="1" applyAlignment="1">
      <alignment horizontal="center" vertical="top" wrapText="1"/>
    </xf>
    <xf numFmtId="1" fontId="12" fillId="6" borderId="32" xfId="1" applyNumberFormat="1" applyFont="1" applyFill="1" applyBorder="1" applyProtection="1">
      <protection locked="0"/>
    </xf>
    <xf numFmtId="1" fontId="1" fillId="2" borderId="32" xfId="0" applyNumberFormat="1" applyFont="1" applyFill="1" applyBorder="1" applyAlignment="1" applyProtection="1">
      <alignment horizontal="center" vertical="top" wrapText="1"/>
      <protection locked="0"/>
    </xf>
    <xf numFmtId="1" fontId="1" fillId="3" borderId="39" xfId="0" applyNumberFormat="1" applyFont="1" applyFill="1" applyBorder="1" applyAlignment="1">
      <alignment horizontal="center" vertical="top" wrapText="1"/>
    </xf>
    <xf numFmtId="1" fontId="1" fillId="0" borderId="20" xfId="0" applyNumberFormat="1" applyFont="1" applyBorder="1" applyAlignment="1">
      <alignment horizontal="center" vertical="top" wrapText="1"/>
    </xf>
    <xf numFmtId="1" fontId="1" fillId="0" borderId="47" xfId="0" applyNumberFormat="1" applyFont="1" applyBorder="1" applyAlignment="1">
      <alignment horizontal="center" vertical="top" wrapText="1"/>
    </xf>
    <xf numFmtId="1" fontId="1" fillId="2" borderId="20" xfId="0" applyNumberFormat="1" applyFont="1" applyFill="1" applyBorder="1" applyAlignment="1" applyProtection="1">
      <alignment horizontal="center" vertical="top" wrapText="1"/>
      <protection locked="0"/>
    </xf>
    <xf numFmtId="1" fontId="1" fillId="0" borderId="45" xfId="0" applyNumberFormat="1" applyFont="1" applyBorder="1" applyAlignment="1">
      <alignment horizontal="center" vertical="top" wrapText="1"/>
    </xf>
    <xf numFmtId="1" fontId="1" fillId="0" borderId="46" xfId="0" applyNumberFormat="1" applyFont="1" applyBorder="1" applyAlignment="1">
      <alignment horizontal="center" vertical="top" wrapText="1"/>
    </xf>
    <xf numFmtId="1" fontId="1" fillId="0" borderId="23" xfId="0" applyNumberFormat="1" applyFont="1" applyBorder="1" applyAlignment="1">
      <alignment horizontal="center"/>
    </xf>
    <xf numFmtId="1" fontId="1" fillId="0" borderId="0" xfId="0" applyNumberFormat="1" applyFont="1"/>
    <xf numFmtId="0" fontId="13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13" fillId="3" borderId="43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13" fillId="0" borderId="8" xfId="0" applyFont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7" sqref="K7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3.7109375" style="1" customWidth="1"/>
    <col min="5" max="5" width="51.285156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1.85546875" style="2" customWidth="1"/>
    <col min="12" max="12" width="9.140625" style="114"/>
    <col min="13" max="16384" width="9.140625" style="2"/>
  </cols>
  <sheetData>
    <row r="1" spans="1:12" ht="15">
      <c r="A1" s="1" t="s">
        <v>7</v>
      </c>
      <c r="C1" s="150" t="s">
        <v>72</v>
      </c>
      <c r="D1" s="151"/>
      <c r="E1" s="151"/>
      <c r="F1" s="5" t="s">
        <v>16</v>
      </c>
      <c r="G1" s="2" t="s">
        <v>17</v>
      </c>
      <c r="H1" s="152" t="s">
        <v>70</v>
      </c>
      <c r="I1" s="152"/>
      <c r="J1" s="152"/>
      <c r="K1" s="152"/>
    </row>
    <row r="2" spans="1:12" ht="18">
      <c r="A2" s="6" t="s">
        <v>6</v>
      </c>
      <c r="C2" s="2"/>
      <c r="G2" s="2" t="s">
        <v>18</v>
      </c>
      <c r="H2" s="152" t="s">
        <v>71</v>
      </c>
      <c r="I2" s="152"/>
      <c r="J2" s="152"/>
      <c r="K2" s="152"/>
    </row>
    <row r="3" spans="1:12" ht="17.25" customHeight="1">
      <c r="A3" s="4" t="s">
        <v>8</v>
      </c>
      <c r="C3" s="2"/>
      <c r="D3" s="3"/>
      <c r="E3" s="7" t="s">
        <v>9</v>
      </c>
      <c r="G3" s="2" t="s">
        <v>19</v>
      </c>
      <c r="H3" s="9">
        <v>1</v>
      </c>
      <c r="I3" s="9">
        <v>9</v>
      </c>
      <c r="J3" s="10">
        <v>2023</v>
      </c>
      <c r="K3" s="11"/>
    </row>
    <row r="4" spans="1:12" ht="13.5" thickBot="1">
      <c r="C4" s="2"/>
      <c r="D4" s="4"/>
      <c r="H4" s="8" t="s">
        <v>36</v>
      </c>
      <c r="I4" s="8" t="s">
        <v>37</v>
      </c>
      <c r="J4" s="8" t="s">
        <v>38</v>
      </c>
    </row>
    <row r="5" spans="1:12" ht="34.5" thickBot="1">
      <c r="A5" s="24" t="s">
        <v>14</v>
      </c>
      <c r="B5" s="25" t="s">
        <v>15</v>
      </c>
      <c r="C5" s="21" t="s">
        <v>0</v>
      </c>
      <c r="D5" s="21" t="s">
        <v>13</v>
      </c>
      <c r="E5" s="21" t="s">
        <v>12</v>
      </c>
      <c r="F5" s="21" t="s">
        <v>34</v>
      </c>
      <c r="G5" s="21" t="s">
        <v>1</v>
      </c>
      <c r="H5" s="21" t="s">
        <v>2</v>
      </c>
      <c r="I5" s="21" t="s">
        <v>3</v>
      </c>
      <c r="J5" s="21" t="s">
        <v>10</v>
      </c>
      <c r="K5" s="22" t="s">
        <v>11</v>
      </c>
      <c r="L5" s="23" t="s">
        <v>35</v>
      </c>
    </row>
    <row r="6" spans="1:12" ht="15">
      <c r="A6" s="62">
        <v>1</v>
      </c>
      <c r="B6" s="63">
        <v>1</v>
      </c>
      <c r="C6" s="12" t="s">
        <v>20</v>
      </c>
      <c r="D6" s="13" t="s">
        <v>21</v>
      </c>
      <c r="E6" s="39" t="s">
        <v>39</v>
      </c>
      <c r="F6" s="16">
        <v>200</v>
      </c>
      <c r="G6" s="16">
        <v>9.5</v>
      </c>
      <c r="H6" s="16">
        <v>10</v>
      </c>
      <c r="I6" s="16">
        <v>41.7</v>
      </c>
      <c r="J6" s="16">
        <v>274</v>
      </c>
      <c r="K6" s="129">
        <v>510</v>
      </c>
      <c r="L6" s="104">
        <v>15.29</v>
      </c>
    </row>
    <row r="7" spans="1:12" ht="15">
      <c r="A7" s="64"/>
      <c r="B7" s="65"/>
      <c r="C7" s="14"/>
      <c r="D7" s="26" t="s">
        <v>22</v>
      </c>
      <c r="E7" s="41" t="s">
        <v>40</v>
      </c>
      <c r="F7" s="30">
        <v>200</v>
      </c>
      <c r="G7" s="30">
        <v>3.52</v>
      </c>
      <c r="H7" s="30">
        <v>3.72</v>
      </c>
      <c r="I7" s="30">
        <v>25.49</v>
      </c>
      <c r="J7" s="30">
        <v>145.19999999999999</v>
      </c>
      <c r="K7" s="130">
        <v>959</v>
      </c>
      <c r="L7" s="106">
        <v>13.24</v>
      </c>
    </row>
    <row r="8" spans="1:12" ht="15">
      <c r="A8" s="64"/>
      <c r="B8" s="65"/>
      <c r="C8" s="14"/>
      <c r="D8" s="26" t="s">
        <v>23</v>
      </c>
      <c r="E8" s="41" t="s">
        <v>41</v>
      </c>
      <c r="F8" s="30">
        <v>75</v>
      </c>
      <c r="G8" s="30">
        <f>3.8*1.5</f>
        <v>5.6999999999999993</v>
      </c>
      <c r="H8" s="30">
        <v>1.5</v>
      </c>
      <c r="I8" s="30">
        <v>36.9</v>
      </c>
      <c r="J8" s="30">
        <f>117.5*1.5</f>
        <v>176.25</v>
      </c>
      <c r="K8" s="131"/>
      <c r="L8" s="106">
        <v>6</v>
      </c>
    </row>
    <row r="9" spans="1:12" ht="15">
      <c r="A9" s="64"/>
      <c r="B9" s="65"/>
      <c r="C9" s="14"/>
      <c r="D9" s="26" t="s">
        <v>24</v>
      </c>
      <c r="E9" s="42" t="s">
        <v>42</v>
      </c>
      <c r="F9" s="79">
        <v>200</v>
      </c>
      <c r="G9" s="78"/>
      <c r="H9" s="78"/>
      <c r="I9" s="78"/>
      <c r="J9" s="78"/>
      <c r="K9" s="132"/>
      <c r="L9" s="113">
        <v>24.8</v>
      </c>
    </row>
    <row r="10" spans="1:12" ht="15">
      <c r="A10" s="64"/>
      <c r="B10" s="65"/>
      <c r="C10" s="14"/>
      <c r="D10" s="26"/>
      <c r="E10" s="41" t="s">
        <v>43</v>
      </c>
      <c r="F10" s="30">
        <v>10</v>
      </c>
      <c r="G10" s="30">
        <v>0</v>
      </c>
      <c r="H10" s="30">
        <v>8.1999999999999993</v>
      </c>
      <c r="I10" s="30">
        <v>0.1</v>
      </c>
      <c r="J10" s="30">
        <v>75</v>
      </c>
      <c r="K10" s="131"/>
      <c r="L10" s="106">
        <v>3.24</v>
      </c>
    </row>
    <row r="11" spans="1:12" ht="15">
      <c r="A11" s="64"/>
      <c r="B11" s="65"/>
      <c r="C11" s="14"/>
      <c r="D11" s="27"/>
      <c r="E11" s="41" t="s">
        <v>44</v>
      </c>
      <c r="F11" s="30">
        <v>15</v>
      </c>
      <c r="G11" s="30">
        <v>3.48</v>
      </c>
      <c r="H11" s="30">
        <v>4.43</v>
      </c>
      <c r="I11" s="30">
        <v>0</v>
      </c>
      <c r="J11" s="30">
        <v>54.6</v>
      </c>
      <c r="K11" s="131"/>
      <c r="L11" s="106">
        <v>10.5</v>
      </c>
    </row>
    <row r="12" spans="1:12" ht="15">
      <c r="A12" s="64"/>
      <c r="B12" s="65"/>
      <c r="C12" s="14"/>
      <c r="D12" s="27"/>
      <c r="E12" s="40"/>
      <c r="F12" s="78"/>
      <c r="G12" s="78"/>
      <c r="H12" s="78"/>
      <c r="I12" s="78"/>
      <c r="J12" s="78"/>
      <c r="K12" s="132"/>
      <c r="L12" s="105"/>
    </row>
    <row r="13" spans="1:12" ht="15">
      <c r="A13" s="64"/>
      <c r="B13" s="65"/>
      <c r="C13" s="14"/>
      <c r="D13" s="27"/>
      <c r="E13" s="40"/>
      <c r="F13" s="78"/>
      <c r="G13" s="78"/>
      <c r="H13" s="78"/>
      <c r="I13" s="78"/>
      <c r="J13" s="78"/>
      <c r="K13" s="132"/>
      <c r="L13" s="105"/>
    </row>
    <row r="14" spans="1:12" ht="15">
      <c r="A14" s="66"/>
      <c r="B14" s="67"/>
      <c r="C14" s="15"/>
      <c r="D14" s="28" t="s">
        <v>33</v>
      </c>
      <c r="E14" s="41"/>
      <c r="F14" s="30">
        <f>SUM(F6:F13)</f>
        <v>700</v>
      </c>
      <c r="G14" s="30">
        <f t="shared" ref="G14:J14" si="0">SUM(G6:G13)</f>
        <v>22.2</v>
      </c>
      <c r="H14" s="30">
        <f t="shared" si="0"/>
        <v>27.85</v>
      </c>
      <c r="I14" s="30">
        <f t="shared" si="0"/>
        <v>104.19</v>
      </c>
      <c r="J14" s="30">
        <f t="shared" si="0"/>
        <v>725.05000000000007</v>
      </c>
      <c r="K14" s="130"/>
      <c r="L14" s="106">
        <f t="shared" ref="L14" si="1">SUM(L6:L13)</f>
        <v>73.069999999999993</v>
      </c>
    </row>
    <row r="15" spans="1:12" ht="15">
      <c r="A15" s="68">
        <f>A6</f>
        <v>1</v>
      </c>
      <c r="B15" s="69">
        <f>B6</f>
        <v>1</v>
      </c>
      <c r="C15" s="31" t="s">
        <v>25</v>
      </c>
      <c r="D15" s="26" t="s">
        <v>26</v>
      </c>
      <c r="E15" s="40"/>
      <c r="F15" s="78"/>
      <c r="G15" s="78"/>
      <c r="H15" s="78"/>
      <c r="I15" s="78"/>
      <c r="J15" s="78"/>
      <c r="K15" s="132"/>
      <c r="L15" s="105"/>
    </row>
    <row r="16" spans="1:12" ht="15">
      <c r="A16" s="64"/>
      <c r="B16" s="65"/>
      <c r="C16" s="14"/>
      <c r="D16" s="26" t="s">
        <v>27</v>
      </c>
      <c r="E16" s="40"/>
      <c r="F16" s="78"/>
      <c r="G16" s="78"/>
      <c r="H16" s="78"/>
      <c r="I16" s="78"/>
      <c r="J16" s="78"/>
      <c r="K16" s="132"/>
      <c r="L16" s="105"/>
    </row>
    <row r="17" spans="1:12" ht="15">
      <c r="A17" s="64"/>
      <c r="B17" s="65"/>
      <c r="C17" s="14"/>
      <c r="D17" s="26" t="s">
        <v>28</v>
      </c>
      <c r="E17" s="40"/>
      <c r="F17" s="78"/>
      <c r="G17" s="78"/>
      <c r="H17" s="78"/>
      <c r="I17" s="78"/>
      <c r="J17" s="78"/>
      <c r="K17" s="132"/>
      <c r="L17" s="105"/>
    </row>
    <row r="18" spans="1:12" ht="15">
      <c r="A18" s="64"/>
      <c r="B18" s="65"/>
      <c r="C18" s="14"/>
      <c r="D18" s="26" t="s">
        <v>29</v>
      </c>
      <c r="E18" s="40"/>
      <c r="F18" s="78"/>
      <c r="G18" s="78"/>
      <c r="H18" s="78"/>
      <c r="I18" s="78"/>
      <c r="J18" s="78"/>
      <c r="K18" s="132"/>
      <c r="L18" s="105"/>
    </row>
    <row r="19" spans="1:12" ht="15">
      <c r="A19" s="64"/>
      <c r="B19" s="65"/>
      <c r="C19" s="14"/>
      <c r="D19" s="26" t="s">
        <v>30</v>
      </c>
      <c r="E19" s="40"/>
      <c r="F19" s="78"/>
      <c r="G19" s="78"/>
      <c r="H19" s="78"/>
      <c r="I19" s="78"/>
      <c r="J19" s="78"/>
      <c r="K19" s="132"/>
      <c r="L19" s="105"/>
    </row>
    <row r="20" spans="1:12" ht="15">
      <c r="A20" s="64"/>
      <c r="B20" s="65"/>
      <c r="C20" s="14"/>
      <c r="D20" s="26" t="s">
        <v>31</v>
      </c>
      <c r="E20" s="40"/>
      <c r="F20" s="78"/>
      <c r="G20" s="78"/>
      <c r="H20" s="78"/>
      <c r="I20" s="78"/>
      <c r="J20" s="78"/>
      <c r="K20" s="132"/>
      <c r="L20" s="105"/>
    </row>
    <row r="21" spans="1:12" ht="15">
      <c r="A21" s="64"/>
      <c r="B21" s="65"/>
      <c r="C21" s="14"/>
      <c r="D21" s="26" t="s">
        <v>32</v>
      </c>
      <c r="E21" s="40"/>
      <c r="F21" s="78"/>
      <c r="G21" s="78"/>
      <c r="H21" s="78"/>
      <c r="I21" s="78"/>
      <c r="J21" s="78"/>
      <c r="K21" s="132"/>
      <c r="L21" s="105"/>
    </row>
    <row r="22" spans="1:12" ht="15">
      <c r="A22" s="64"/>
      <c r="B22" s="65"/>
      <c r="C22" s="14"/>
      <c r="D22" s="27"/>
      <c r="E22" s="40"/>
      <c r="F22" s="78"/>
      <c r="G22" s="78"/>
      <c r="H22" s="78"/>
      <c r="I22" s="78"/>
      <c r="J22" s="78"/>
      <c r="K22" s="132"/>
      <c r="L22" s="105"/>
    </row>
    <row r="23" spans="1:12" ht="15">
      <c r="A23" s="64"/>
      <c r="B23" s="65"/>
      <c r="C23" s="14"/>
      <c r="D23" s="27"/>
      <c r="E23" s="40"/>
      <c r="F23" s="78"/>
      <c r="G23" s="78"/>
      <c r="H23" s="78"/>
      <c r="I23" s="78"/>
      <c r="J23" s="78"/>
      <c r="K23" s="132"/>
      <c r="L23" s="105"/>
    </row>
    <row r="24" spans="1:12" ht="15">
      <c r="A24" s="66"/>
      <c r="B24" s="67"/>
      <c r="C24" s="15"/>
      <c r="D24" s="28" t="s">
        <v>33</v>
      </c>
      <c r="E24" s="41"/>
      <c r="F24" s="30">
        <f>SUM(F15:F23)</f>
        <v>0</v>
      </c>
      <c r="G24" s="30">
        <f t="shared" ref="G24:J24" si="2">SUM(G15:G23)</f>
        <v>0</v>
      </c>
      <c r="H24" s="30">
        <f t="shared" si="2"/>
        <v>0</v>
      </c>
      <c r="I24" s="30">
        <f t="shared" si="2"/>
        <v>0</v>
      </c>
      <c r="J24" s="30">
        <f t="shared" si="2"/>
        <v>0</v>
      </c>
      <c r="K24" s="130"/>
      <c r="L24" s="106">
        <f t="shared" ref="L24" si="3">SUM(L15:L23)</f>
        <v>0</v>
      </c>
    </row>
    <row r="25" spans="1:12" ht="15.75" thickBot="1">
      <c r="A25" s="70">
        <f>A6</f>
        <v>1</v>
      </c>
      <c r="B25" s="71">
        <f>B6</f>
        <v>1</v>
      </c>
      <c r="C25" s="148" t="s">
        <v>4</v>
      </c>
      <c r="D25" s="149"/>
      <c r="E25" s="61"/>
      <c r="F25" s="80">
        <f>F14+F24</f>
        <v>700</v>
      </c>
      <c r="G25" s="80">
        <f t="shared" ref="G25:J25" si="4">G14+G24</f>
        <v>22.2</v>
      </c>
      <c r="H25" s="80">
        <f t="shared" si="4"/>
        <v>27.85</v>
      </c>
      <c r="I25" s="80">
        <f t="shared" si="4"/>
        <v>104.19</v>
      </c>
      <c r="J25" s="80">
        <f t="shared" si="4"/>
        <v>725.05000000000007</v>
      </c>
      <c r="K25" s="133"/>
      <c r="L25" s="107">
        <f t="shared" ref="L25" si="5">L14+L24</f>
        <v>73.069999999999993</v>
      </c>
    </row>
    <row r="26" spans="1:12" ht="15">
      <c r="A26" s="62">
        <v>1</v>
      </c>
      <c r="B26" s="63">
        <v>2</v>
      </c>
      <c r="C26" s="12" t="s">
        <v>20</v>
      </c>
      <c r="D26" s="58" t="s">
        <v>21</v>
      </c>
      <c r="E26" s="39" t="s">
        <v>45</v>
      </c>
      <c r="F26" s="16">
        <v>180</v>
      </c>
      <c r="G26" s="16">
        <v>6.62</v>
      </c>
      <c r="H26" s="16">
        <v>5.42</v>
      </c>
      <c r="I26" s="16">
        <v>31.73</v>
      </c>
      <c r="J26" s="16">
        <v>202.14</v>
      </c>
      <c r="K26" s="134">
        <v>688</v>
      </c>
      <c r="L26" s="115">
        <v>6.7</v>
      </c>
    </row>
    <row r="27" spans="1:12" ht="15">
      <c r="A27" s="64"/>
      <c r="B27" s="65"/>
      <c r="C27" s="14"/>
      <c r="D27" s="59"/>
      <c r="E27" s="41" t="s">
        <v>46</v>
      </c>
      <c r="F27" s="30">
        <v>100</v>
      </c>
      <c r="G27" s="30">
        <v>13.78</v>
      </c>
      <c r="H27" s="30">
        <v>14.91</v>
      </c>
      <c r="I27" s="30">
        <v>16.899999999999999</v>
      </c>
      <c r="J27" s="30">
        <v>230</v>
      </c>
      <c r="K27" s="135">
        <v>286</v>
      </c>
      <c r="L27" s="116">
        <v>29.47</v>
      </c>
    </row>
    <row r="28" spans="1:12" ht="15">
      <c r="A28" s="64"/>
      <c r="B28" s="65"/>
      <c r="C28" s="14"/>
      <c r="D28" s="60" t="s">
        <v>22</v>
      </c>
      <c r="E28" s="41" t="s">
        <v>48</v>
      </c>
      <c r="F28" s="30">
        <v>200</v>
      </c>
      <c r="G28" s="30">
        <v>0.2</v>
      </c>
      <c r="H28" s="30">
        <v>0</v>
      </c>
      <c r="I28" s="30">
        <v>14</v>
      </c>
      <c r="J28" s="30">
        <v>28</v>
      </c>
      <c r="K28" s="135">
        <v>943</v>
      </c>
      <c r="L28" s="117">
        <v>6.61</v>
      </c>
    </row>
    <row r="29" spans="1:12" ht="15">
      <c r="A29" s="64"/>
      <c r="B29" s="65"/>
      <c r="C29" s="14"/>
      <c r="D29" s="60" t="s">
        <v>23</v>
      </c>
      <c r="E29" s="41" t="s">
        <v>41</v>
      </c>
      <c r="F29" s="30">
        <v>50</v>
      </c>
      <c r="G29" s="30">
        <v>3.8</v>
      </c>
      <c r="H29" s="30">
        <v>1</v>
      </c>
      <c r="I29" s="30">
        <v>24.6</v>
      </c>
      <c r="J29" s="30">
        <v>117.5</v>
      </c>
      <c r="K29" s="136"/>
      <c r="L29" s="117">
        <v>4</v>
      </c>
    </row>
    <row r="30" spans="1:12" ht="15">
      <c r="A30" s="64"/>
      <c r="B30" s="65"/>
      <c r="C30" s="14"/>
      <c r="D30" s="60" t="s">
        <v>24</v>
      </c>
      <c r="E30" s="41" t="s">
        <v>49</v>
      </c>
      <c r="F30" s="79">
        <v>100</v>
      </c>
      <c r="G30" s="78"/>
      <c r="H30" s="78"/>
      <c r="I30" s="78"/>
      <c r="J30" s="78"/>
      <c r="K30" s="136"/>
      <c r="L30" s="118">
        <v>26</v>
      </c>
    </row>
    <row r="31" spans="1:12" ht="15">
      <c r="A31" s="64"/>
      <c r="B31" s="65"/>
      <c r="C31" s="14"/>
      <c r="D31" s="59"/>
      <c r="E31" s="41" t="s">
        <v>47</v>
      </c>
      <c r="F31" s="30">
        <v>100</v>
      </c>
      <c r="G31" s="30">
        <v>1.1000000000000001</v>
      </c>
      <c r="H31" s="30">
        <v>0.2</v>
      </c>
      <c r="I31" s="30">
        <v>3.8</v>
      </c>
      <c r="J31" s="30">
        <v>24</v>
      </c>
      <c r="K31" s="137"/>
      <c r="L31" s="117">
        <v>8</v>
      </c>
    </row>
    <row r="32" spans="1:12" ht="15">
      <c r="A32" s="64"/>
      <c r="B32" s="65"/>
      <c r="C32" s="14"/>
      <c r="D32" s="59"/>
      <c r="E32" s="40"/>
      <c r="F32" s="78"/>
      <c r="G32" s="78"/>
      <c r="H32" s="78"/>
      <c r="I32" s="78"/>
      <c r="J32" s="78"/>
      <c r="K32" s="137"/>
      <c r="L32" s="108"/>
    </row>
    <row r="33" spans="1:12" ht="15">
      <c r="A33" s="64"/>
      <c r="B33" s="65"/>
      <c r="C33" s="14"/>
      <c r="D33" s="27"/>
      <c r="E33" s="40"/>
      <c r="F33" s="78"/>
      <c r="G33" s="78"/>
      <c r="H33" s="78"/>
      <c r="I33" s="78"/>
      <c r="J33" s="78"/>
      <c r="K33" s="132"/>
      <c r="L33" s="105"/>
    </row>
    <row r="34" spans="1:12" ht="15">
      <c r="A34" s="66"/>
      <c r="B34" s="67"/>
      <c r="C34" s="15"/>
      <c r="D34" s="28" t="s">
        <v>33</v>
      </c>
      <c r="E34" s="41"/>
      <c r="F34" s="30">
        <f>SUM(F26:F33)</f>
        <v>730</v>
      </c>
      <c r="G34" s="30">
        <f>SUM(G26:G33)</f>
        <v>25.5</v>
      </c>
      <c r="H34" s="30">
        <f>SUM(H26:H33)</f>
        <v>21.529999999999998</v>
      </c>
      <c r="I34" s="30">
        <f>SUM(I26:I33)</f>
        <v>91.029999999999987</v>
      </c>
      <c r="J34" s="30">
        <f>SUM(J26:J33)</f>
        <v>601.64</v>
      </c>
      <c r="K34" s="130"/>
      <c r="L34" s="106">
        <f>SUM(L26:L33)</f>
        <v>80.78</v>
      </c>
    </row>
    <row r="35" spans="1:12" ht="15">
      <c r="A35" s="68">
        <f>A26</f>
        <v>1</v>
      </c>
      <c r="B35" s="69">
        <f>B26</f>
        <v>2</v>
      </c>
      <c r="C35" s="31" t="s">
        <v>25</v>
      </c>
      <c r="D35" s="26" t="s">
        <v>26</v>
      </c>
      <c r="E35" s="40"/>
      <c r="F35" s="78"/>
      <c r="G35" s="78"/>
      <c r="H35" s="78"/>
      <c r="I35" s="78"/>
      <c r="J35" s="78"/>
      <c r="K35" s="132"/>
      <c r="L35" s="105"/>
    </row>
    <row r="36" spans="1:12" ht="15">
      <c r="A36" s="64"/>
      <c r="B36" s="65"/>
      <c r="C36" s="14"/>
      <c r="D36" s="26" t="s">
        <v>27</v>
      </c>
      <c r="E36" s="40"/>
      <c r="F36" s="78"/>
      <c r="G36" s="78"/>
      <c r="H36" s="78"/>
      <c r="I36" s="78"/>
      <c r="J36" s="78"/>
      <c r="K36" s="132"/>
      <c r="L36" s="105"/>
    </row>
    <row r="37" spans="1:12" ht="15">
      <c r="A37" s="64"/>
      <c r="B37" s="65"/>
      <c r="C37" s="14"/>
      <c r="D37" s="26" t="s">
        <v>28</v>
      </c>
      <c r="E37" s="40"/>
      <c r="F37" s="78"/>
      <c r="G37" s="78"/>
      <c r="H37" s="78"/>
      <c r="I37" s="78"/>
      <c r="J37" s="78"/>
      <c r="K37" s="132"/>
      <c r="L37" s="105"/>
    </row>
    <row r="38" spans="1:12" ht="15">
      <c r="A38" s="64"/>
      <c r="B38" s="65"/>
      <c r="C38" s="14"/>
      <c r="D38" s="26" t="s">
        <v>29</v>
      </c>
      <c r="E38" s="40"/>
      <c r="F38" s="78"/>
      <c r="G38" s="78"/>
      <c r="H38" s="78"/>
      <c r="I38" s="78"/>
      <c r="J38" s="78"/>
      <c r="K38" s="132"/>
      <c r="L38" s="105"/>
    </row>
    <row r="39" spans="1:12" ht="15">
      <c r="A39" s="64"/>
      <c r="B39" s="65"/>
      <c r="C39" s="14"/>
      <c r="D39" s="26" t="s">
        <v>30</v>
      </c>
      <c r="E39" s="40"/>
      <c r="F39" s="78"/>
      <c r="G39" s="78"/>
      <c r="H39" s="78"/>
      <c r="I39" s="78"/>
      <c r="J39" s="78"/>
      <c r="K39" s="132"/>
      <c r="L39" s="105"/>
    </row>
    <row r="40" spans="1:12" ht="15">
      <c r="A40" s="64"/>
      <c r="B40" s="65"/>
      <c r="C40" s="14"/>
      <c r="D40" s="26" t="s">
        <v>31</v>
      </c>
      <c r="E40" s="40"/>
      <c r="F40" s="78"/>
      <c r="G40" s="78"/>
      <c r="H40" s="78"/>
      <c r="I40" s="78"/>
      <c r="J40" s="78"/>
      <c r="K40" s="132"/>
      <c r="L40" s="105"/>
    </row>
    <row r="41" spans="1:12" ht="15">
      <c r="A41" s="64"/>
      <c r="B41" s="65"/>
      <c r="C41" s="14"/>
      <c r="D41" s="26" t="s">
        <v>32</v>
      </c>
      <c r="E41" s="40"/>
      <c r="F41" s="78"/>
      <c r="G41" s="78"/>
      <c r="H41" s="78"/>
      <c r="I41" s="78"/>
      <c r="J41" s="78"/>
      <c r="K41" s="132"/>
      <c r="L41" s="105"/>
    </row>
    <row r="42" spans="1:12" ht="15">
      <c r="A42" s="64"/>
      <c r="B42" s="65"/>
      <c r="C42" s="14"/>
      <c r="D42" s="27"/>
      <c r="E42" s="40"/>
      <c r="F42" s="78"/>
      <c r="G42" s="78"/>
      <c r="H42" s="78"/>
      <c r="I42" s="78"/>
      <c r="J42" s="78"/>
      <c r="K42" s="132"/>
      <c r="L42" s="105"/>
    </row>
    <row r="43" spans="1:12" ht="15">
      <c r="A43" s="64"/>
      <c r="B43" s="65"/>
      <c r="C43" s="14"/>
      <c r="D43" s="27"/>
      <c r="E43" s="40"/>
      <c r="F43" s="78"/>
      <c r="G43" s="78"/>
      <c r="H43" s="78"/>
      <c r="I43" s="78"/>
      <c r="J43" s="78"/>
      <c r="K43" s="132"/>
      <c r="L43" s="105"/>
    </row>
    <row r="44" spans="1:12" ht="15">
      <c r="A44" s="66"/>
      <c r="B44" s="67"/>
      <c r="C44" s="15"/>
      <c r="D44" s="28" t="s">
        <v>33</v>
      </c>
      <c r="E44" s="41"/>
      <c r="F44" s="30">
        <f>SUM(F35:F43)</f>
        <v>0</v>
      </c>
      <c r="G44" s="30">
        <f t="shared" ref="G44" si="6">SUM(G35:G43)</f>
        <v>0</v>
      </c>
      <c r="H44" s="30">
        <f t="shared" ref="H44" si="7">SUM(H35:H43)</f>
        <v>0</v>
      </c>
      <c r="I44" s="30">
        <f t="shared" ref="I44" si="8">SUM(I35:I43)</f>
        <v>0</v>
      </c>
      <c r="J44" s="30">
        <f t="shared" ref="J44:L44" si="9">SUM(J35:J43)</f>
        <v>0</v>
      </c>
      <c r="K44" s="130"/>
      <c r="L44" s="106">
        <f t="shared" si="9"/>
        <v>0</v>
      </c>
    </row>
    <row r="45" spans="1:12" ht="15.75" customHeight="1" thickBot="1">
      <c r="A45" s="72">
        <f>A26</f>
        <v>1</v>
      </c>
      <c r="B45" s="73">
        <f>B26</f>
        <v>2</v>
      </c>
      <c r="C45" s="146" t="s">
        <v>4</v>
      </c>
      <c r="D45" s="147"/>
      <c r="E45" s="43"/>
      <c r="F45" s="81">
        <f>F34+F44</f>
        <v>730</v>
      </c>
      <c r="G45" s="81">
        <f t="shared" ref="G45" si="10">G34+G44</f>
        <v>25.5</v>
      </c>
      <c r="H45" s="81">
        <f t="shared" ref="H45" si="11">H34+H44</f>
        <v>21.529999999999998</v>
      </c>
      <c r="I45" s="81">
        <f t="shared" ref="I45" si="12">I34+I44</f>
        <v>91.029999999999987</v>
      </c>
      <c r="J45" s="81">
        <f t="shared" ref="J45:L45" si="13">J34+J44</f>
        <v>601.64</v>
      </c>
      <c r="K45" s="138"/>
      <c r="L45" s="109">
        <f t="shared" si="13"/>
        <v>80.78</v>
      </c>
    </row>
    <row r="46" spans="1:12" ht="15">
      <c r="A46" s="62">
        <v>1</v>
      </c>
      <c r="B46" s="63">
        <v>3</v>
      </c>
      <c r="C46" s="12" t="s">
        <v>20</v>
      </c>
      <c r="D46" s="13" t="s">
        <v>21</v>
      </c>
      <c r="E46" s="39" t="s">
        <v>50</v>
      </c>
      <c r="F46" s="16">
        <v>200</v>
      </c>
      <c r="G46" s="16">
        <v>4.8</v>
      </c>
      <c r="H46" s="16">
        <v>6.4</v>
      </c>
      <c r="I46" s="17">
        <v>27.26</v>
      </c>
      <c r="J46" s="16">
        <v>203</v>
      </c>
      <c r="K46" s="129">
        <v>694</v>
      </c>
      <c r="L46" s="104">
        <v>10.02</v>
      </c>
    </row>
    <row r="47" spans="1:12" ht="15">
      <c r="A47" s="64"/>
      <c r="B47" s="65"/>
      <c r="C47" s="14"/>
      <c r="D47" s="27"/>
      <c r="E47" s="41" t="s">
        <v>51</v>
      </c>
      <c r="F47" s="30">
        <v>100</v>
      </c>
      <c r="G47" s="30">
        <v>16.899999999999999</v>
      </c>
      <c r="H47" s="30">
        <v>0.65</v>
      </c>
      <c r="I47" s="29">
        <v>0.31</v>
      </c>
      <c r="J47" s="30">
        <v>115</v>
      </c>
      <c r="K47" s="130">
        <v>245</v>
      </c>
      <c r="L47" s="106">
        <v>21.5</v>
      </c>
    </row>
    <row r="48" spans="1:12" ht="15">
      <c r="A48" s="64"/>
      <c r="B48" s="65"/>
      <c r="C48" s="14"/>
      <c r="D48" s="26" t="s">
        <v>22</v>
      </c>
      <c r="E48" s="41" t="s">
        <v>53</v>
      </c>
      <c r="F48" s="30">
        <v>200</v>
      </c>
      <c r="G48" s="30">
        <v>0.04</v>
      </c>
      <c r="H48" s="30">
        <v>0</v>
      </c>
      <c r="I48" s="29">
        <v>24.76</v>
      </c>
      <c r="J48" s="30">
        <v>94.2</v>
      </c>
      <c r="K48" s="130">
        <v>868</v>
      </c>
      <c r="L48" s="106">
        <v>5.65</v>
      </c>
    </row>
    <row r="49" spans="1:12" ht="15">
      <c r="A49" s="64"/>
      <c r="B49" s="65"/>
      <c r="C49" s="14"/>
      <c r="D49" s="26" t="s">
        <v>23</v>
      </c>
      <c r="E49" s="41" t="s">
        <v>41</v>
      </c>
      <c r="F49" s="30">
        <v>50</v>
      </c>
      <c r="G49" s="30">
        <v>3.8</v>
      </c>
      <c r="H49" s="30">
        <v>1</v>
      </c>
      <c r="I49" s="29">
        <v>24.6</v>
      </c>
      <c r="J49" s="30">
        <v>117.5</v>
      </c>
      <c r="K49" s="131"/>
      <c r="L49" s="106">
        <v>4</v>
      </c>
    </row>
    <row r="50" spans="1:12" ht="15">
      <c r="A50" s="64"/>
      <c r="B50" s="65"/>
      <c r="C50" s="14"/>
      <c r="D50" s="26" t="s">
        <v>24</v>
      </c>
      <c r="E50" s="47" t="s">
        <v>54</v>
      </c>
      <c r="F50" s="82">
        <v>200</v>
      </c>
      <c r="G50" s="78"/>
      <c r="H50" s="78"/>
      <c r="I50" s="78"/>
      <c r="J50" s="78"/>
      <c r="K50" s="131"/>
      <c r="L50" s="119">
        <v>44</v>
      </c>
    </row>
    <row r="51" spans="1:12" ht="15">
      <c r="A51" s="64"/>
      <c r="B51" s="65"/>
      <c r="C51" s="14"/>
      <c r="D51" s="27"/>
      <c r="E51" s="41" t="s">
        <v>52</v>
      </c>
      <c r="F51" s="30">
        <v>100</v>
      </c>
      <c r="G51" s="30">
        <v>1.1000000000000001</v>
      </c>
      <c r="H51" s="30">
        <v>0.2</v>
      </c>
      <c r="I51" s="29">
        <v>3.8</v>
      </c>
      <c r="J51" s="30">
        <v>24</v>
      </c>
      <c r="K51" s="131"/>
      <c r="L51" s="106">
        <v>2.12</v>
      </c>
    </row>
    <row r="52" spans="1:12" ht="15">
      <c r="A52" s="64"/>
      <c r="B52" s="65"/>
      <c r="C52" s="14"/>
      <c r="D52" s="27"/>
      <c r="E52" s="40"/>
      <c r="F52" s="78"/>
      <c r="G52" s="78"/>
      <c r="H52" s="78"/>
      <c r="I52" s="78"/>
      <c r="J52" s="78"/>
      <c r="K52" s="132"/>
      <c r="L52" s="105"/>
    </row>
    <row r="53" spans="1:12" ht="15">
      <c r="A53" s="64"/>
      <c r="B53" s="65"/>
      <c r="C53" s="14"/>
      <c r="D53" s="27"/>
      <c r="E53" s="40"/>
      <c r="F53" s="78"/>
      <c r="G53" s="78"/>
      <c r="H53" s="78"/>
      <c r="I53" s="78"/>
      <c r="J53" s="78"/>
      <c r="K53" s="132"/>
      <c r="L53" s="105"/>
    </row>
    <row r="54" spans="1:12" ht="15">
      <c r="A54" s="66"/>
      <c r="B54" s="67"/>
      <c r="C54" s="15"/>
      <c r="D54" s="28" t="s">
        <v>33</v>
      </c>
      <c r="E54" s="41"/>
      <c r="F54" s="30">
        <f>SUM(F46:F53)</f>
        <v>850</v>
      </c>
      <c r="G54" s="30">
        <f>SUM(G46:G53)</f>
        <v>26.64</v>
      </c>
      <c r="H54" s="30">
        <f>SUM(H46:H53)</f>
        <v>8.25</v>
      </c>
      <c r="I54" s="30">
        <f>SUM(I46:I53)</f>
        <v>80.73</v>
      </c>
      <c r="J54" s="30">
        <f>SUM(J46:J53)</f>
        <v>553.70000000000005</v>
      </c>
      <c r="K54" s="130"/>
      <c r="L54" s="106">
        <f>SUM(L46:L53)</f>
        <v>87.29</v>
      </c>
    </row>
    <row r="55" spans="1:12" ht="15">
      <c r="A55" s="68">
        <f>A46</f>
        <v>1</v>
      </c>
      <c r="B55" s="69">
        <f>B46</f>
        <v>3</v>
      </c>
      <c r="C55" s="31" t="s">
        <v>25</v>
      </c>
      <c r="D55" s="26" t="s">
        <v>26</v>
      </c>
      <c r="E55" s="40"/>
      <c r="F55" s="78"/>
      <c r="G55" s="78"/>
      <c r="H55" s="78"/>
      <c r="I55" s="78"/>
      <c r="J55" s="78"/>
      <c r="K55" s="132"/>
      <c r="L55" s="105"/>
    </row>
    <row r="56" spans="1:12" ht="15">
      <c r="A56" s="64"/>
      <c r="B56" s="65"/>
      <c r="C56" s="14"/>
      <c r="D56" s="26" t="s">
        <v>27</v>
      </c>
      <c r="E56" s="40"/>
      <c r="F56" s="78"/>
      <c r="G56" s="78"/>
      <c r="H56" s="78"/>
      <c r="I56" s="78"/>
      <c r="J56" s="78"/>
      <c r="K56" s="132"/>
      <c r="L56" s="105"/>
    </row>
    <row r="57" spans="1:12" ht="15">
      <c r="A57" s="64"/>
      <c r="B57" s="65"/>
      <c r="C57" s="14"/>
      <c r="D57" s="26" t="s">
        <v>28</v>
      </c>
      <c r="E57" s="40"/>
      <c r="F57" s="78"/>
      <c r="G57" s="78"/>
      <c r="H57" s="78"/>
      <c r="I57" s="78"/>
      <c r="J57" s="78"/>
      <c r="K57" s="132"/>
      <c r="L57" s="105"/>
    </row>
    <row r="58" spans="1:12" ht="15">
      <c r="A58" s="64"/>
      <c r="B58" s="65"/>
      <c r="C58" s="14"/>
      <c r="D58" s="26" t="s">
        <v>29</v>
      </c>
      <c r="E58" s="40"/>
      <c r="F58" s="78"/>
      <c r="G58" s="78"/>
      <c r="H58" s="78"/>
      <c r="I58" s="78"/>
      <c r="J58" s="78"/>
      <c r="K58" s="132"/>
      <c r="L58" s="105"/>
    </row>
    <row r="59" spans="1:12" ht="15">
      <c r="A59" s="64"/>
      <c r="B59" s="65"/>
      <c r="C59" s="14"/>
      <c r="D59" s="26" t="s">
        <v>30</v>
      </c>
      <c r="E59" s="40"/>
      <c r="F59" s="78"/>
      <c r="G59" s="78"/>
      <c r="H59" s="78"/>
      <c r="I59" s="78"/>
      <c r="J59" s="78"/>
      <c r="K59" s="132"/>
      <c r="L59" s="105"/>
    </row>
    <row r="60" spans="1:12" ht="15">
      <c r="A60" s="64"/>
      <c r="B60" s="65"/>
      <c r="C60" s="14"/>
      <c r="D60" s="26" t="s">
        <v>31</v>
      </c>
      <c r="E60" s="40"/>
      <c r="F60" s="78"/>
      <c r="G60" s="78"/>
      <c r="H60" s="78"/>
      <c r="I60" s="78"/>
      <c r="J60" s="78"/>
      <c r="K60" s="132"/>
      <c r="L60" s="105"/>
    </row>
    <row r="61" spans="1:12" ht="15">
      <c r="A61" s="64"/>
      <c r="B61" s="65"/>
      <c r="C61" s="14"/>
      <c r="D61" s="26" t="s">
        <v>32</v>
      </c>
      <c r="E61" s="40"/>
      <c r="F61" s="78"/>
      <c r="G61" s="78"/>
      <c r="H61" s="78"/>
      <c r="I61" s="78"/>
      <c r="J61" s="78"/>
      <c r="K61" s="132"/>
      <c r="L61" s="105"/>
    </row>
    <row r="62" spans="1:12" ht="15">
      <c r="A62" s="64"/>
      <c r="B62" s="65"/>
      <c r="C62" s="14"/>
      <c r="D62" s="27"/>
      <c r="E62" s="40"/>
      <c r="F62" s="78"/>
      <c r="G62" s="78"/>
      <c r="H62" s="78"/>
      <c r="I62" s="78"/>
      <c r="J62" s="78"/>
      <c r="K62" s="132"/>
      <c r="L62" s="105"/>
    </row>
    <row r="63" spans="1:12" ht="15">
      <c r="A63" s="64"/>
      <c r="B63" s="65"/>
      <c r="C63" s="14"/>
      <c r="D63" s="27"/>
      <c r="E63" s="40"/>
      <c r="F63" s="78"/>
      <c r="G63" s="78"/>
      <c r="H63" s="78"/>
      <c r="I63" s="78"/>
      <c r="J63" s="78"/>
      <c r="K63" s="132"/>
      <c r="L63" s="105"/>
    </row>
    <row r="64" spans="1:12" ht="15">
      <c r="A64" s="66"/>
      <c r="B64" s="67"/>
      <c r="C64" s="15"/>
      <c r="D64" s="28" t="s">
        <v>33</v>
      </c>
      <c r="E64" s="41"/>
      <c r="F64" s="30">
        <f>SUM(F55:F63)</f>
        <v>0</v>
      </c>
      <c r="G64" s="30">
        <f t="shared" ref="G64" si="14">SUM(G55:G63)</f>
        <v>0</v>
      </c>
      <c r="H64" s="30">
        <f t="shared" ref="H64" si="15">SUM(H55:H63)</f>
        <v>0</v>
      </c>
      <c r="I64" s="30">
        <f t="shared" ref="I64" si="16">SUM(I55:I63)</f>
        <v>0</v>
      </c>
      <c r="J64" s="30">
        <f t="shared" ref="J64:L64" si="17">SUM(J55:J63)</f>
        <v>0</v>
      </c>
      <c r="K64" s="130"/>
      <c r="L64" s="106">
        <f t="shared" si="17"/>
        <v>0</v>
      </c>
    </row>
    <row r="65" spans="1:12" ht="15.75" customHeight="1" thickBot="1">
      <c r="A65" s="72">
        <f>A46</f>
        <v>1</v>
      </c>
      <c r="B65" s="73">
        <f>B46</f>
        <v>3</v>
      </c>
      <c r="C65" s="146" t="s">
        <v>4</v>
      </c>
      <c r="D65" s="147"/>
      <c r="E65" s="43"/>
      <c r="F65" s="81">
        <f>F54+F64</f>
        <v>850</v>
      </c>
      <c r="G65" s="81">
        <f t="shared" ref="G65" si="18">G54+G64</f>
        <v>26.64</v>
      </c>
      <c r="H65" s="81">
        <f t="shared" ref="H65" si="19">H54+H64</f>
        <v>8.25</v>
      </c>
      <c r="I65" s="81">
        <f t="shared" ref="I65" si="20">I54+I64</f>
        <v>80.73</v>
      </c>
      <c r="J65" s="81">
        <f t="shared" ref="J65:L65" si="21">J54+J64</f>
        <v>553.70000000000005</v>
      </c>
      <c r="K65" s="138"/>
      <c r="L65" s="109">
        <f t="shared" si="21"/>
        <v>87.29</v>
      </c>
    </row>
    <row r="66" spans="1:12" ht="15.75" thickBot="1">
      <c r="A66" s="62">
        <v>1</v>
      </c>
      <c r="B66" s="63">
        <v>4</v>
      </c>
      <c r="C66" s="12" t="s">
        <v>20</v>
      </c>
      <c r="D66" s="13" t="s">
        <v>21</v>
      </c>
      <c r="E66" s="44" t="s">
        <v>55</v>
      </c>
      <c r="F66" s="16">
        <v>180</v>
      </c>
      <c r="G66" s="83">
        <v>8.9499999999999993</v>
      </c>
      <c r="H66" s="84">
        <v>6.73</v>
      </c>
      <c r="I66" s="84">
        <v>43</v>
      </c>
      <c r="J66" s="83">
        <v>276.52999999999997</v>
      </c>
      <c r="K66" s="129">
        <v>679</v>
      </c>
      <c r="L66" s="120">
        <v>7.08</v>
      </c>
    </row>
    <row r="67" spans="1:12" ht="15.75" thickBot="1">
      <c r="A67" s="64"/>
      <c r="B67" s="65"/>
      <c r="C67" s="14"/>
      <c r="D67" s="27"/>
      <c r="E67" s="45" t="s">
        <v>56</v>
      </c>
      <c r="F67" s="30">
        <v>100</v>
      </c>
      <c r="G67" s="85">
        <v>15.55</v>
      </c>
      <c r="H67" s="86">
        <v>11.55</v>
      </c>
      <c r="I67" s="86">
        <v>15.7</v>
      </c>
      <c r="J67" s="85">
        <v>228.75</v>
      </c>
      <c r="K67" s="130">
        <v>608</v>
      </c>
      <c r="L67" s="121">
        <v>29.47</v>
      </c>
    </row>
    <row r="68" spans="1:12" ht="15.75" thickBot="1">
      <c r="A68" s="64"/>
      <c r="B68" s="65"/>
      <c r="C68" s="14"/>
      <c r="D68" s="26" t="s">
        <v>22</v>
      </c>
      <c r="E68" s="45" t="s">
        <v>48</v>
      </c>
      <c r="F68" s="30">
        <v>200</v>
      </c>
      <c r="G68" s="85">
        <v>0.2</v>
      </c>
      <c r="H68" s="86">
        <v>0</v>
      </c>
      <c r="I68" s="86">
        <v>14</v>
      </c>
      <c r="J68" s="85">
        <v>28</v>
      </c>
      <c r="K68" s="130">
        <v>943</v>
      </c>
      <c r="L68" s="121">
        <v>6.61</v>
      </c>
    </row>
    <row r="69" spans="1:12" ht="15.75" thickBot="1">
      <c r="A69" s="64"/>
      <c r="B69" s="65"/>
      <c r="C69" s="14"/>
      <c r="D69" s="26" t="s">
        <v>23</v>
      </c>
      <c r="E69" s="45" t="s">
        <v>41</v>
      </c>
      <c r="F69" s="30">
        <v>50</v>
      </c>
      <c r="G69" s="85">
        <v>3.8</v>
      </c>
      <c r="H69" s="86">
        <v>1</v>
      </c>
      <c r="I69" s="86">
        <v>24.6</v>
      </c>
      <c r="J69" s="85">
        <v>117.5</v>
      </c>
      <c r="K69" s="131"/>
      <c r="L69" s="121">
        <v>4</v>
      </c>
    </row>
    <row r="70" spans="1:12" ht="15">
      <c r="A70" s="64"/>
      <c r="B70" s="65"/>
      <c r="C70" s="14"/>
      <c r="D70" s="26" t="s">
        <v>24</v>
      </c>
      <c r="E70" s="48" t="s">
        <v>42</v>
      </c>
      <c r="F70" s="82">
        <v>100</v>
      </c>
      <c r="G70" s="78"/>
      <c r="H70" s="78"/>
      <c r="I70" s="78"/>
      <c r="J70" s="78"/>
      <c r="K70" s="131"/>
      <c r="L70" s="119">
        <v>12.4</v>
      </c>
    </row>
    <row r="71" spans="1:12" ht="15.75" thickBot="1">
      <c r="A71" s="64"/>
      <c r="B71" s="65"/>
      <c r="C71" s="14"/>
      <c r="D71" s="27"/>
      <c r="E71" s="45" t="s">
        <v>57</v>
      </c>
      <c r="F71" s="30">
        <v>100</v>
      </c>
      <c r="G71" s="85">
        <v>1.1000000000000001</v>
      </c>
      <c r="H71" s="86">
        <v>0.2</v>
      </c>
      <c r="I71" s="86">
        <v>3.8</v>
      </c>
      <c r="J71" s="85">
        <v>24</v>
      </c>
      <c r="K71" s="132"/>
      <c r="L71" s="121">
        <v>9</v>
      </c>
    </row>
    <row r="72" spans="1:12" ht="15.75" thickBot="1">
      <c r="A72" s="64"/>
      <c r="B72" s="65"/>
      <c r="C72" s="14"/>
      <c r="D72" s="27"/>
      <c r="E72" s="45" t="s">
        <v>43</v>
      </c>
      <c r="F72" s="30">
        <v>10</v>
      </c>
      <c r="G72" s="85">
        <v>0</v>
      </c>
      <c r="H72" s="86">
        <v>8.1999999999999993</v>
      </c>
      <c r="I72" s="87">
        <v>0.1</v>
      </c>
      <c r="J72" s="85">
        <v>75</v>
      </c>
      <c r="K72" s="131"/>
      <c r="L72" s="121">
        <v>3.24</v>
      </c>
    </row>
    <row r="73" spans="1:12" ht="15">
      <c r="A73" s="64"/>
      <c r="B73" s="65"/>
      <c r="C73" s="14"/>
      <c r="D73" s="27"/>
      <c r="E73" s="40"/>
      <c r="F73" s="78"/>
      <c r="G73" s="78"/>
      <c r="H73" s="78"/>
      <c r="I73" s="78"/>
      <c r="J73" s="78"/>
      <c r="K73" s="132"/>
      <c r="L73" s="105"/>
    </row>
    <row r="74" spans="1:12" ht="15">
      <c r="A74" s="66"/>
      <c r="B74" s="67"/>
      <c r="C74" s="15"/>
      <c r="D74" s="28" t="s">
        <v>33</v>
      </c>
      <c r="E74" s="41"/>
      <c r="F74" s="30">
        <f>SUM(F66:F73)</f>
        <v>740</v>
      </c>
      <c r="G74" s="30">
        <f t="shared" ref="G74" si="22">SUM(G66:G73)</f>
        <v>29.6</v>
      </c>
      <c r="H74" s="30">
        <f t="shared" ref="H74" si="23">SUM(H66:H73)</f>
        <v>27.68</v>
      </c>
      <c r="I74" s="30">
        <f t="shared" ref="I74" si="24">SUM(I66:I73)</f>
        <v>101.2</v>
      </c>
      <c r="J74" s="30">
        <f t="shared" ref="J74:L74" si="25">SUM(J66:J73)</f>
        <v>749.78</v>
      </c>
      <c r="K74" s="130"/>
      <c r="L74" s="106">
        <f t="shared" si="25"/>
        <v>71.8</v>
      </c>
    </row>
    <row r="75" spans="1:12" ht="15">
      <c r="A75" s="68">
        <f>A66</f>
        <v>1</v>
      </c>
      <c r="B75" s="69">
        <f>B66</f>
        <v>4</v>
      </c>
      <c r="C75" s="31" t="s">
        <v>25</v>
      </c>
      <c r="D75" s="26" t="s">
        <v>26</v>
      </c>
      <c r="E75" s="40"/>
      <c r="F75" s="78"/>
      <c r="G75" s="78"/>
      <c r="H75" s="78"/>
      <c r="I75" s="78"/>
      <c r="J75" s="78"/>
      <c r="K75" s="132"/>
      <c r="L75" s="105"/>
    </row>
    <row r="76" spans="1:12" ht="15">
      <c r="A76" s="64"/>
      <c r="B76" s="65"/>
      <c r="C76" s="14"/>
      <c r="D76" s="26" t="s">
        <v>27</v>
      </c>
      <c r="E76" s="40"/>
      <c r="F76" s="78"/>
      <c r="G76" s="78"/>
      <c r="H76" s="78"/>
      <c r="I76" s="78"/>
      <c r="J76" s="78"/>
      <c r="K76" s="132"/>
      <c r="L76" s="105"/>
    </row>
    <row r="77" spans="1:12" ht="15">
      <c r="A77" s="64"/>
      <c r="B77" s="65"/>
      <c r="C77" s="14"/>
      <c r="D77" s="26" t="s">
        <v>28</v>
      </c>
      <c r="E77" s="40"/>
      <c r="F77" s="78"/>
      <c r="G77" s="78"/>
      <c r="H77" s="78"/>
      <c r="I77" s="78"/>
      <c r="J77" s="78"/>
      <c r="K77" s="132"/>
      <c r="L77" s="105"/>
    </row>
    <row r="78" spans="1:12" ht="15">
      <c r="A78" s="64"/>
      <c r="B78" s="65"/>
      <c r="C78" s="14"/>
      <c r="D78" s="26" t="s">
        <v>29</v>
      </c>
      <c r="E78" s="40"/>
      <c r="F78" s="78"/>
      <c r="G78" s="78"/>
      <c r="H78" s="78"/>
      <c r="I78" s="78"/>
      <c r="J78" s="78"/>
      <c r="K78" s="132"/>
      <c r="L78" s="105"/>
    </row>
    <row r="79" spans="1:12" ht="15">
      <c r="A79" s="64"/>
      <c r="B79" s="65"/>
      <c r="C79" s="14"/>
      <c r="D79" s="26" t="s">
        <v>30</v>
      </c>
      <c r="E79" s="40"/>
      <c r="F79" s="78"/>
      <c r="G79" s="78"/>
      <c r="H79" s="78"/>
      <c r="I79" s="78"/>
      <c r="J79" s="78"/>
      <c r="K79" s="132"/>
      <c r="L79" s="105"/>
    </row>
    <row r="80" spans="1:12" ht="15">
      <c r="A80" s="64"/>
      <c r="B80" s="65"/>
      <c r="C80" s="14"/>
      <c r="D80" s="26" t="s">
        <v>31</v>
      </c>
      <c r="E80" s="40"/>
      <c r="F80" s="78"/>
      <c r="G80" s="78"/>
      <c r="H80" s="78"/>
      <c r="I80" s="78"/>
      <c r="J80" s="78"/>
      <c r="K80" s="132"/>
      <c r="L80" s="105"/>
    </row>
    <row r="81" spans="1:12" ht="15">
      <c r="A81" s="64"/>
      <c r="B81" s="65"/>
      <c r="C81" s="14"/>
      <c r="D81" s="26" t="s">
        <v>32</v>
      </c>
      <c r="E81" s="40"/>
      <c r="F81" s="78"/>
      <c r="G81" s="78"/>
      <c r="H81" s="78"/>
      <c r="I81" s="78"/>
      <c r="J81" s="78"/>
      <c r="K81" s="132"/>
      <c r="L81" s="105"/>
    </row>
    <row r="82" spans="1:12" ht="15">
      <c r="A82" s="64"/>
      <c r="B82" s="65"/>
      <c r="C82" s="14"/>
      <c r="D82" s="27"/>
      <c r="E82" s="40"/>
      <c r="F82" s="78"/>
      <c r="G82" s="78"/>
      <c r="H82" s="78"/>
      <c r="I82" s="78"/>
      <c r="J82" s="78"/>
      <c r="K82" s="132"/>
      <c r="L82" s="105"/>
    </row>
    <row r="83" spans="1:12" ht="15">
      <c r="A83" s="64"/>
      <c r="B83" s="65"/>
      <c r="C83" s="14"/>
      <c r="D83" s="27"/>
      <c r="E83" s="40"/>
      <c r="F83" s="78"/>
      <c r="G83" s="78"/>
      <c r="H83" s="78"/>
      <c r="I83" s="78"/>
      <c r="J83" s="78"/>
      <c r="K83" s="132"/>
      <c r="L83" s="105"/>
    </row>
    <row r="84" spans="1:12" ht="15">
      <c r="A84" s="66"/>
      <c r="B84" s="67"/>
      <c r="C84" s="15"/>
      <c r="D84" s="28" t="s">
        <v>33</v>
      </c>
      <c r="E84" s="41"/>
      <c r="F84" s="30">
        <f>SUM(F75:F83)</f>
        <v>0</v>
      </c>
      <c r="G84" s="30">
        <f t="shared" ref="G84" si="26">SUM(G75:G83)</f>
        <v>0</v>
      </c>
      <c r="H84" s="30">
        <f t="shared" ref="H84" si="27">SUM(H75:H83)</f>
        <v>0</v>
      </c>
      <c r="I84" s="30">
        <f t="shared" ref="I84" si="28">SUM(I75:I83)</f>
        <v>0</v>
      </c>
      <c r="J84" s="30">
        <f t="shared" ref="J84:L84" si="29">SUM(J75:J83)</f>
        <v>0</v>
      </c>
      <c r="K84" s="130"/>
      <c r="L84" s="106">
        <f t="shared" si="29"/>
        <v>0</v>
      </c>
    </row>
    <row r="85" spans="1:12" ht="15.75" customHeight="1" thickBot="1">
      <c r="A85" s="72">
        <f>A66</f>
        <v>1</v>
      </c>
      <c r="B85" s="73">
        <f>B66</f>
        <v>4</v>
      </c>
      <c r="C85" s="146" t="s">
        <v>4</v>
      </c>
      <c r="D85" s="147"/>
      <c r="E85" s="43"/>
      <c r="F85" s="81">
        <f>F74+F84</f>
        <v>740</v>
      </c>
      <c r="G85" s="81">
        <f t="shared" ref="G85" si="30">G74+G84</f>
        <v>29.6</v>
      </c>
      <c r="H85" s="81">
        <f t="shared" ref="H85" si="31">H74+H84</f>
        <v>27.68</v>
      </c>
      <c r="I85" s="81">
        <f t="shared" ref="I85" si="32">I74+I84</f>
        <v>101.2</v>
      </c>
      <c r="J85" s="81">
        <f t="shared" ref="J85:L85" si="33">J74+J84</f>
        <v>749.78</v>
      </c>
      <c r="K85" s="138"/>
      <c r="L85" s="109">
        <f t="shared" si="33"/>
        <v>71.8</v>
      </c>
    </row>
    <row r="86" spans="1:12" ht="15.75" thickBot="1">
      <c r="A86" s="62">
        <v>1</v>
      </c>
      <c r="B86" s="63">
        <v>5</v>
      </c>
      <c r="C86" s="12" t="s">
        <v>20</v>
      </c>
      <c r="D86" s="13" t="s">
        <v>21</v>
      </c>
      <c r="E86" s="49" t="s">
        <v>58</v>
      </c>
      <c r="F86" s="83">
        <v>250</v>
      </c>
      <c r="G86" s="83">
        <v>5.81</v>
      </c>
      <c r="H86" s="84">
        <v>7.91</v>
      </c>
      <c r="I86" s="84">
        <v>125.25</v>
      </c>
      <c r="J86" s="83">
        <v>302.5</v>
      </c>
      <c r="K86" s="139">
        <v>170</v>
      </c>
      <c r="L86" s="120">
        <v>7.39</v>
      </c>
    </row>
    <row r="87" spans="1:12" ht="15.75" thickBot="1">
      <c r="A87" s="64"/>
      <c r="B87" s="65"/>
      <c r="C87" s="14"/>
      <c r="D87" s="27"/>
      <c r="E87" s="50" t="s">
        <v>44</v>
      </c>
      <c r="F87" s="85">
        <v>15</v>
      </c>
      <c r="G87" s="85">
        <v>3.48</v>
      </c>
      <c r="H87" s="86">
        <v>4.43</v>
      </c>
      <c r="I87" s="86">
        <v>0</v>
      </c>
      <c r="J87" s="85">
        <v>54.6</v>
      </c>
      <c r="K87" s="131"/>
      <c r="L87" s="106">
        <v>10.5</v>
      </c>
    </row>
    <row r="88" spans="1:12" ht="15.75" thickBot="1">
      <c r="A88" s="64"/>
      <c r="B88" s="65"/>
      <c r="C88" s="14"/>
      <c r="D88" s="26" t="s">
        <v>22</v>
      </c>
      <c r="E88" s="50" t="s">
        <v>59</v>
      </c>
      <c r="F88" s="85">
        <v>200</v>
      </c>
      <c r="G88" s="85">
        <v>0.2</v>
      </c>
      <c r="H88" s="86">
        <v>0</v>
      </c>
      <c r="I88" s="86">
        <v>32.6</v>
      </c>
      <c r="J88" s="85">
        <v>132</v>
      </c>
      <c r="K88" s="130">
        <v>874</v>
      </c>
      <c r="L88" s="121">
        <v>7.36</v>
      </c>
    </row>
    <row r="89" spans="1:12" ht="15.75" thickBot="1">
      <c r="A89" s="64"/>
      <c r="B89" s="65"/>
      <c r="C89" s="14"/>
      <c r="D89" s="26" t="s">
        <v>23</v>
      </c>
      <c r="E89" s="50" t="s">
        <v>41</v>
      </c>
      <c r="F89" s="85">
        <v>50</v>
      </c>
      <c r="G89" s="85">
        <v>3.8</v>
      </c>
      <c r="H89" s="86">
        <v>1</v>
      </c>
      <c r="I89" s="86">
        <v>24.6</v>
      </c>
      <c r="J89" s="85">
        <v>117.5</v>
      </c>
      <c r="K89" s="131"/>
      <c r="L89" s="106">
        <v>4</v>
      </c>
    </row>
    <row r="90" spans="1:12" ht="15.75" thickBot="1">
      <c r="A90" s="64"/>
      <c r="B90" s="65"/>
      <c r="C90" s="14"/>
      <c r="D90" s="26" t="s">
        <v>24</v>
      </c>
      <c r="E90" s="51" t="s">
        <v>60</v>
      </c>
      <c r="F90" s="88">
        <v>200</v>
      </c>
      <c r="G90" s="78"/>
      <c r="H90" s="78"/>
      <c r="I90" s="78"/>
      <c r="J90" s="78"/>
      <c r="K90" s="131"/>
      <c r="L90" s="122">
        <v>29.8</v>
      </c>
    </row>
    <row r="91" spans="1:12" ht="15">
      <c r="A91" s="64"/>
      <c r="B91" s="65"/>
      <c r="C91" s="14"/>
      <c r="D91" s="27"/>
      <c r="E91" s="40"/>
      <c r="F91" s="78"/>
      <c r="G91" s="78"/>
      <c r="H91" s="78"/>
      <c r="I91" s="78"/>
      <c r="J91" s="78"/>
      <c r="K91" s="132"/>
      <c r="L91" s="105"/>
    </row>
    <row r="92" spans="1:12" ht="15">
      <c r="A92" s="64"/>
      <c r="B92" s="65"/>
      <c r="C92" s="14"/>
      <c r="D92" s="27"/>
      <c r="E92" s="40"/>
      <c r="F92" s="78"/>
      <c r="G92" s="78"/>
      <c r="H92" s="78"/>
      <c r="I92" s="78"/>
      <c r="J92" s="78"/>
      <c r="K92" s="132"/>
      <c r="L92" s="105"/>
    </row>
    <row r="93" spans="1:12" ht="15">
      <c r="A93" s="64"/>
      <c r="B93" s="65"/>
      <c r="C93" s="14"/>
      <c r="D93" s="27"/>
      <c r="E93" s="40"/>
      <c r="F93" s="78"/>
      <c r="G93" s="78"/>
      <c r="H93" s="78"/>
      <c r="I93" s="78"/>
      <c r="J93" s="78"/>
      <c r="K93" s="132"/>
      <c r="L93" s="105"/>
    </row>
    <row r="94" spans="1:12" ht="15">
      <c r="A94" s="66"/>
      <c r="B94" s="67"/>
      <c r="C94" s="15"/>
      <c r="D94" s="28" t="s">
        <v>33</v>
      </c>
      <c r="E94" s="41"/>
      <c r="F94" s="30">
        <f>SUM(F86:F93)</f>
        <v>715</v>
      </c>
      <c r="G94" s="30">
        <f t="shared" ref="G94" si="34">SUM(G86:G93)</f>
        <v>13.29</v>
      </c>
      <c r="H94" s="30">
        <f t="shared" ref="H94" si="35">SUM(H86:H93)</f>
        <v>13.34</v>
      </c>
      <c r="I94" s="30">
        <f t="shared" ref="I94" si="36">SUM(I86:I93)</f>
        <v>182.45</v>
      </c>
      <c r="J94" s="30">
        <f t="shared" ref="J94:L94" si="37">SUM(J86:J93)</f>
        <v>606.6</v>
      </c>
      <c r="K94" s="130"/>
      <c r="L94" s="106">
        <f t="shared" si="37"/>
        <v>59.05</v>
      </c>
    </row>
    <row r="95" spans="1:12" ht="15">
      <c r="A95" s="68">
        <f>A86</f>
        <v>1</v>
      </c>
      <c r="B95" s="69">
        <f>B86</f>
        <v>5</v>
      </c>
      <c r="C95" s="31" t="s">
        <v>25</v>
      </c>
      <c r="D95" s="26" t="s">
        <v>26</v>
      </c>
      <c r="E95" s="40"/>
      <c r="F95" s="78"/>
      <c r="G95" s="78"/>
      <c r="H95" s="78"/>
      <c r="I95" s="78"/>
      <c r="J95" s="78"/>
      <c r="K95" s="132"/>
      <c r="L95" s="105"/>
    </row>
    <row r="96" spans="1:12" ht="15">
      <c r="A96" s="64"/>
      <c r="B96" s="65"/>
      <c r="C96" s="14"/>
      <c r="D96" s="26" t="s">
        <v>27</v>
      </c>
      <c r="E96" s="40"/>
      <c r="F96" s="78"/>
      <c r="G96" s="78"/>
      <c r="H96" s="78"/>
      <c r="I96" s="78"/>
      <c r="J96" s="78"/>
      <c r="K96" s="132"/>
      <c r="L96" s="105"/>
    </row>
    <row r="97" spans="1:12" ht="15">
      <c r="A97" s="64"/>
      <c r="B97" s="65"/>
      <c r="C97" s="14"/>
      <c r="D97" s="26" t="s">
        <v>28</v>
      </c>
      <c r="E97" s="40"/>
      <c r="F97" s="78"/>
      <c r="G97" s="78"/>
      <c r="H97" s="78"/>
      <c r="I97" s="78"/>
      <c r="J97" s="78"/>
      <c r="K97" s="132"/>
      <c r="L97" s="105"/>
    </row>
    <row r="98" spans="1:12" ht="15">
      <c r="A98" s="64"/>
      <c r="B98" s="65"/>
      <c r="C98" s="14"/>
      <c r="D98" s="26" t="s">
        <v>29</v>
      </c>
      <c r="E98" s="40"/>
      <c r="F98" s="78"/>
      <c r="G98" s="78"/>
      <c r="H98" s="78"/>
      <c r="I98" s="78"/>
      <c r="J98" s="78"/>
      <c r="K98" s="132"/>
      <c r="L98" s="105"/>
    </row>
    <row r="99" spans="1:12" ht="15">
      <c r="A99" s="64"/>
      <c r="B99" s="65"/>
      <c r="C99" s="14"/>
      <c r="D99" s="26" t="s">
        <v>30</v>
      </c>
      <c r="E99" s="40"/>
      <c r="F99" s="78"/>
      <c r="G99" s="78"/>
      <c r="H99" s="78"/>
      <c r="I99" s="78"/>
      <c r="J99" s="78"/>
      <c r="K99" s="132"/>
      <c r="L99" s="105"/>
    </row>
    <row r="100" spans="1:12" ht="15">
      <c r="A100" s="64"/>
      <c r="B100" s="65"/>
      <c r="C100" s="14"/>
      <c r="D100" s="26" t="s">
        <v>31</v>
      </c>
      <c r="E100" s="40"/>
      <c r="F100" s="78"/>
      <c r="G100" s="78"/>
      <c r="H100" s="78"/>
      <c r="I100" s="78"/>
      <c r="J100" s="78"/>
      <c r="K100" s="132"/>
      <c r="L100" s="105"/>
    </row>
    <row r="101" spans="1:12" ht="15">
      <c r="A101" s="64"/>
      <c r="B101" s="65"/>
      <c r="C101" s="14"/>
      <c r="D101" s="26" t="s">
        <v>32</v>
      </c>
      <c r="E101" s="40"/>
      <c r="F101" s="78"/>
      <c r="G101" s="78"/>
      <c r="H101" s="78"/>
      <c r="I101" s="78"/>
      <c r="J101" s="78"/>
      <c r="K101" s="132"/>
      <c r="L101" s="105"/>
    </row>
    <row r="102" spans="1:12" ht="15">
      <c r="A102" s="64"/>
      <c r="B102" s="65"/>
      <c r="C102" s="14"/>
      <c r="D102" s="27"/>
      <c r="E102" s="40"/>
      <c r="F102" s="78"/>
      <c r="G102" s="78"/>
      <c r="H102" s="78"/>
      <c r="I102" s="78"/>
      <c r="J102" s="78"/>
      <c r="K102" s="132"/>
      <c r="L102" s="105"/>
    </row>
    <row r="103" spans="1:12" ht="15">
      <c r="A103" s="64"/>
      <c r="B103" s="65"/>
      <c r="C103" s="14"/>
      <c r="D103" s="27"/>
      <c r="E103" s="40"/>
      <c r="F103" s="78"/>
      <c r="G103" s="78"/>
      <c r="H103" s="78"/>
      <c r="I103" s="78"/>
      <c r="J103" s="78"/>
      <c r="K103" s="132"/>
      <c r="L103" s="105"/>
    </row>
    <row r="104" spans="1:12" ht="15">
      <c r="A104" s="66"/>
      <c r="B104" s="67"/>
      <c r="C104" s="15"/>
      <c r="D104" s="28" t="s">
        <v>33</v>
      </c>
      <c r="E104" s="41"/>
      <c r="F104" s="30">
        <f>SUM(F95:F103)</f>
        <v>0</v>
      </c>
      <c r="G104" s="30">
        <f t="shared" ref="G104" si="38">SUM(G95:G103)</f>
        <v>0</v>
      </c>
      <c r="H104" s="30">
        <f t="shared" ref="H104" si="39">SUM(H95:H103)</f>
        <v>0</v>
      </c>
      <c r="I104" s="30">
        <f t="shared" ref="I104" si="40">SUM(I95:I103)</f>
        <v>0</v>
      </c>
      <c r="J104" s="30">
        <f t="shared" ref="J104:L104" si="41">SUM(J95:J103)</f>
        <v>0</v>
      </c>
      <c r="K104" s="130"/>
      <c r="L104" s="106">
        <f t="shared" si="41"/>
        <v>0</v>
      </c>
    </row>
    <row r="105" spans="1:12" ht="15.75" customHeight="1" thickBot="1">
      <c r="A105" s="72">
        <f>A86</f>
        <v>1</v>
      </c>
      <c r="B105" s="73">
        <f>B86</f>
        <v>5</v>
      </c>
      <c r="C105" s="146" t="s">
        <v>4</v>
      </c>
      <c r="D105" s="147"/>
      <c r="E105" s="43"/>
      <c r="F105" s="81">
        <f>F94+F104</f>
        <v>715</v>
      </c>
      <c r="G105" s="81">
        <f t="shared" ref="G105" si="42">G94+G104</f>
        <v>13.29</v>
      </c>
      <c r="H105" s="81">
        <f t="shared" ref="H105" si="43">H94+H104</f>
        <v>13.34</v>
      </c>
      <c r="I105" s="81">
        <f t="shared" ref="I105" si="44">I94+I104</f>
        <v>182.45</v>
      </c>
      <c r="J105" s="81">
        <f t="shared" ref="J105:L105" si="45">J94+J104</f>
        <v>606.6</v>
      </c>
      <c r="K105" s="138"/>
      <c r="L105" s="109">
        <f t="shared" si="45"/>
        <v>59.05</v>
      </c>
    </row>
    <row r="106" spans="1:12" ht="15">
      <c r="A106" s="62">
        <v>2</v>
      </c>
      <c r="B106" s="63">
        <v>1</v>
      </c>
      <c r="C106" s="12" t="s">
        <v>20</v>
      </c>
      <c r="D106" s="12" t="s">
        <v>21</v>
      </c>
      <c r="E106" s="52" t="s">
        <v>61</v>
      </c>
      <c r="F106" s="89">
        <v>200</v>
      </c>
      <c r="G106" s="37">
        <v>8.4</v>
      </c>
      <c r="H106" s="89">
        <v>7.4</v>
      </c>
      <c r="I106" s="89">
        <v>25.4</v>
      </c>
      <c r="J106" s="37">
        <v>274</v>
      </c>
      <c r="K106" s="140">
        <v>185</v>
      </c>
      <c r="L106" s="110">
        <v>12.69</v>
      </c>
    </row>
    <row r="107" spans="1:12" ht="15">
      <c r="A107" s="64"/>
      <c r="B107" s="65"/>
      <c r="C107" s="14"/>
      <c r="D107" s="27"/>
      <c r="E107" s="41" t="s">
        <v>43</v>
      </c>
      <c r="F107" s="30">
        <v>10</v>
      </c>
      <c r="G107" s="30">
        <v>0</v>
      </c>
      <c r="H107" s="30">
        <v>8.1999999999999993</v>
      </c>
      <c r="I107" s="30">
        <v>0.1</v>
      </c>
      <c r="J107" s="30">
        <v>75</v>
      </c>
      <c r="K107" s="132"/>
      <c r="L107" s="106">
        <v>3.24</v>
      </c>
    </row>
    <row r="108" spans="1:12" ht="15">
      <c r="A108" s="64"/>
      <c r="B108" s="65"/>
      <c r="C108" s="14"/>
      <c r="D108" s="26" t="s">
        <v>22</v>
      </c>
      <c r="E108" s="41" t="s">
        <v>40</v>
      </c>
      <c r="F108" s="30">
        <v>200</v>
      </c>
      <c r="G108" s="30">
        <v>3.52</v>
      </c>
      <c r="H108" s="30">
        <v>3.72</v>
      </c>
      <c r="I108" s="30">
        <v>25.49</v>
      </c>
      <c r="J108" s="30">
        <v>145.19999999999999</v>
      </c>
      <c r="K108" s="130">
        <v>959</v>
      </c>
      <c r="L108" s="106">
        <v>13.24</v>
      </c>
    </row>
    <row r="109" spans="1:12" ht="15">
      <c r="A109" s="64"/>
      <c r="B109" s="65"/>
      <c r="C109" s="14"/>
      <c r="D109" s="26" t="s">
        <v>23</v>
      </c>
      <c r="E109" s="41" t="s">
        <v>41</v>
      </c>
      <c r="F109" s="30">
        <v>75</v>
      </c>
      <c r="G109" s="30">
        <f>3.8*1.5</f>
        <v>5.6999999999999993</v>
      </c>
      <c r="H109" s="30">
        <v>1.5</v>
      </c>
      <c r="I109" s="30">
        <v>36.9</v>
      </c>
      <c r="J109" s="30">
        <f>117.5*1.5</f>
        <v>176.25</v>
      </c>
      <c r="K109" s="131"/>
      <c r="L109" s="106">
        <v>6</v>
      </c>
    </row>
    <row r="110" spans="1:12" ht="15">
      <c r="A110" s="64"/>
      <c r="B110" s="65"/>
      <c r="C110" s="14"/>
      <c r="D110" s="26" t="s">
        <v>24</v>
      </c>
      <c r="E110" s="42" t="s">
        <v>42</v>
      </c>
      <c r="F110" s="79">
        <v>200</v>
      </c>
      <c r="G110" s="78"/>
      <c r="H110" s="78"/>
      <c r="I110" s="78"/>
      <c r="J110" s="78"/>
      <c r="K110" s="131"/>
      <c r="L110" s="113">
        <v>29.8</v>
      </c>
    </row>
    <row r="111" spans="1:12" ht="15">
      <c r="A111" s="64"/>
      <c r="B111" s="65"/>
      <c r="C111" s="14"/>
      <c r="D111" s="27"/>
      <c r="E111" s="41" t="s">
        <v>44</v>
      </c>
      <c r="F111" s="30">
        <v>15</v>
      </c>
      <c r="G111" s="30">
        <v>3.48</v>
      </c>
      <c r="H111" s="30">
        <v>4.43</v>
      </c>
      <c r="I111" s="30">
        <v>0</v>
      </c>
      <c r="J111" s="30">
        <v>54.6</v>
      </c>
      <c r="K111" s="131"/>
      <c r="L111" s="106">
        <v>10.5</v>
      </c>
    </row>
    <row r="112" spans="1:12" ht="15">
      <c r="A112" s="64"/>
      <c r="B112" s="65"/>
      <c r="C112" s="14"/>
      <c r="D112" s="36"/>
      <c r="E112" s="53"/>
      <c r="F112" s="90"/>
      <c r="G112" s="90"/>
      <c r="H112" s="90"/>
      <c r="I112" s="90"/>
      <c r="J112" s="90"/>
      <c r="K112" s="141"/>
      <c r="L112" s="111"/>
    </row>
    <row r="113" spans="1:12" ht="15">
      <c r="A113" s="64"/>
      <c r="B113" s="65"/>
      <c r="C113" s="14"/>
      <c r="D113" s="27"/>
      <c r="E113" s="40"/>
      <c r="F113" s="78"/>
      <c r="G113" s="78"/>
      <c r="H113" s="78"/>
      <c r="I113" s="78"/>
      <c r="J113" s="78"/>
      <c r="K113" s="132"/>
      <c r="L113" s="105"/>
    </row>
    <row r="114" spans="1:12" ht="15">
      <c r="A114" s="66"/>
      <c r="B114" s="67"/>
      <c r="C114" s="15"/>
      <c r="D114" s="28" t="s">
        <v>33</v>
      </c>
      <c r="E114" s="41"/>
      <c r="F114" s="30">
        <f>SUM(F106:F113)</f>
        <v>700</v>
      </c>
      <c r="G114" s="30">
        <f t="shared" ref="G114:J114" si="46">SUM(G106:G113)</f>
        <v>21.099999999999998</v>
      </c>
      <c r="H114" s="30">
        <f t="shared" si="46"/>
        <v>25.25</v>
      </c>
      <c r="I114" s="30">
        <f t="shared" si="46"/>
        <v>87.889999999999986</v>
      </c>
      <c r="J114" s="30">
        <f t="shared" si="46"/>
        <v>725.05000000000007</v>
      </c>
      <c r="K114" s="130"/>
      <c r="L114" s="106">
        <f t="shared" ref="L114" si="47">SUM(L106:L113)</f>
        <v>75.47</v>
      </c>
    </row>
    <row r="115" spans="1:12" ht="15">
      <c r="A115" s="68">
        <f>A106</f>
        <v>2</v>
      </c>
      <c r="B115" s="69">
        <f>B106</f>
        <v>1</v>
      </c>
      <c r="C115" s="31" t="s">
        <v>25</v>
      </c>
      <c r="D115" s="26" t="s">
        <v>26</v>
      </c>
      <c r="E115" s="40"/>
      <c r="F115" s="78"/>
      <c r="G115" s="78"/>
      <c r="H115" s="78"/>
      <c r="I115" s="78"/>
      <c r="J115" s="78"/>
      <c r="K115" s="132"/>
      <c r="L115" s="105"/>
    </row>
    <row r="116" spans="1:12" ht="15">
      <c r="A116" s="64"/>
      <c r="B116" s="65"/>
      <c r="C116" s="14"/>
      <c r="D116" s="26" t="s">
        <v>27</v>
      </c>
      <c r="E116" s="40"/>
      <c r="F116" s="78"/>
      <c r="G116" s="78"/>
      <c r="H116" s="78"/>
      <c r="I116" s="78"/>
      <c r="J116" s="78"/>
      <c r="K116" s="132"/>
      <c r="L116" s="105"/>
    </row>
    <row r="117" spans="1:12" ht="15">
      <c r="A117" s="64"/>
      <c r="B117" s="65"/>
      <c r="C117" s="14"/>
      <c r="D117" s="26" t="s">
        <v>28</v>
      </c>
      <c r="E117" s="40"/>
      <c r="F117" s="78"/>
      <c r="G117" s="78"/>
      <c r="H117" s="78"/>
      <c r="I117" s="78"/>
      <c r="J117" s="78"/>
      <c r="K117" s="132"/>
      <c r="L117" s="105"/>
    </row>
    <row r="118" spans="1:12" ht="15">
      <c r="A118" s="64"/>
      <c r="B118" s="65"/>
      <c r="C118" s="14"/>
      <c r="D118" s="26" t="s">
        <v>29</v>
      </c>
      <c r="E118" s="40"/>
      <c r="F118" s="78"/>
      <c r="G118" s="78"/>
      <c r="H118" s="78"/>
      <c r="I118" s="78"/>
      <c r="J118" s="78"/>
      <c r="K118" s="132"/>
      <c r="L118" s="105"/>
    </row>
    <row r="119" spans="1:12" ht="15">
      <c r="A119" s="64"/>
      <c r="B119" s="65"/>
      <c r="C119" s="14"/>
      <c r="D119" s="26" t="s">
        <v>30</v>
      </c>
      <c r="E119" s="40"/>
      <c r="F119" s="78"/>
      <c r="G119" s="78"/>
      <c r="H119" s="78"/>
      <c r="I119" s="78"/>
      <c r="J119" s="78"/>
      <c r="K119" s="132"/>
      <c r="L119" s="105"/>
    </row>
    <row r="120" spans="1:12" ht="15">
      <c r="A120" s="64"/>
      <c r="B120" s="65"/>
      <c r="C120" s="14"/>
      <c r="D120" s="26" t="s">
        <v>31</v>
      </c>
      <c r="E120" s="40"/>
      <c r="F120" s="78"/>
      <c r="G120" s="78"/>
      <c r="H120" s="78"/>
      <c r="I120" s="78"/>
      <c r="J120" s="78"/>
      <c r="K120" s="132"/>
      <c r="L120" s="105"/>
    </row>
    <row r="121" spans="1:12" ht="15">
      <c r="A121" s="64"/>
      <c r="B121" s="65"/>
      <c r="C121" s="14"/>
      <c r="D121" s="26" t="s">
        <v>32</v>
      </c>
      <c r="E121" s="40"/>
      <c r="F121" s="78"/>
      <c r="G121" s="78"/>
      <c r="H121" s="78"/>
      <c r="I121" s="78"/>
      <c r="J121" s="78"/>
      <c r="K121" s="132"/>
      <c r="L121" s="105"/>
    </row>
    <row r="122" spans="1:12" ht="15">
      <c r="A122" s="64"/>
      <c r="B122" s="65"/>
      <c r="C122" s="14"/>
      <c r="D122" s="27"/>
      <c r="E122" s="40"/>
      <c r="F122" s="78"/>
      <c r="G122" s="78"/>
      <c r="H122" s="78"/>
      <c r="I122" s="78"/>
      <c r="J122" s="78"/>
      <c r="K122" s="132"/>
      <c r="L122" s="105"/>
    </row>
    <row r="123" spans="1:12" ht="15">
      <c r="A123" s="64"/>
      <c r="B123" s="65"/>
      <c r="C123" s="14"/>
      <c r="D123" s="27"/>
      <c r="E123" s="40"/>
      <c r="F123" s="78"/>
      <c r="G123" s="78"/>
      <c r="H123" s="78"/>
      <c r="I123" s="78"/>
      <c r="J123" s="78"/>
      <c r="K123" s="132"/>
      <c r="L123" s="105"/>
    </row>
    <row r="124" spans="1:12" ht="15">
      <c r="A124" s="66"/>
      <c r="B124" s="67"/>
      <c r="C124" s="15"/>
      <c r="D124" s="28" t="s">
        <v>33</v>
      </c>
      <c r="E124" s="41"/>
      <c r="F124" s="30">
        <f>SUM(F115:F123)</f>
        <v>0</v>
      </c>
      <c r="G124" s="30">
        <f t="shared" ref="G124:J124" si="48">SUM(G115:G123)</f>
        <v>0</v>
      </c>
      <c r="H124" s="30">
        <f t="shared" si="48"/>
        <v>0</v>
      </c>
      <c r="I124" s="30">
        <f t="shared" si="48"/>
        <v>0</v>
      </c>
      <c r="J124" s="30">
        <f t="shared" si="48"/>
        <v>0</v>
      </c>
      <c r="K124" s="130"/>
      <c r="L124" s="106">
        <f t="shared" ref="L124" si="49">SUM(L115:L123)</f>
        <v>0</v>
      </c>
    </row>
    <row r="125" spans="1:12" ht="15.75" thickBot="1">
      <c r="A125" s="72">
        <f>A106</f>
        <v>2</v>
      </c>
      <c r="B125" s="73">
        <f>B106</f>
        <v>1</v>
      </c>
      <c r="C125" s="146" t="s">
        <v>4</v>
      </c>
      <c r="D125" s="147"/>
      <c r="E125" s="43"/>
      <c r="F125" s="81">
        <f>F114+F124</f>
        <v>700</v>
      </c>
      <c r="G125" s="81">
        <f t="shared" ref="G125" si="50">G114+G124</f>
        <v>21.099999999999998</v>
      </c>
      <c r="H125" s="81">
        <f t="shared" ref="H125" si="51">H114+H124</f>
        <v>25.25</v>
      </c>
      <c r="I125" s="81">
        <f t="shared" ref="I125" si="52">I114+I124</f>
        <v>87.889999999999986</v>
      </c>
      <c r="J125" s="81">
        <f t="shared" ref="J125:L125" si="53">J114+J124</f>
        <v>725.05000000000007</v>
      </c>
      <c r="K125" s="138"/>
      <c r="L125" s="109">
        <f t="shared" si="53"/>
        <v>75.47</v>
      </c>
    </row>
    <row r="126" spans="1:12" ht="15.75" thickBot="1">
      <c r="A126" s="64">
        <v>2</v>
      </c>
      <c r="B126" s="65">
        <v>2</v>
      </c>
      <c r="C126" s="12" t="s">
        <v>20</v>
      </c>
      <c r="D126" s="13" t="s">
        <v>21</v>
      </c>
      <c r="E126" s="54" t="s">
        <v>62</v>
      </c>
      <c r="F126" s="91">
        <v>250</v>
      </c>
      <c r="G126" s="91">
        <v>25.38</v>
      </c>
      <c r="H126" s="92">
        <v>21.25</v>
      </c>
      <c r="I126" s="92">
        <v>44.61</v>
      </c>
      <c r="J126" s="91">
        <v>471.25</v>
      </c>
      <c r="K126" s="142">
        <v>304</v>
      </c>
      <c r="L126" s="123">
        <v>31.69</v>
      </c>
    </row>
    <row r="127" spans="1:12" ht="15.75" thickBot="1">
      <c r="A127" s="64"/>
      <c r="B127" s="65"/>
      <c r="C127" s="14"/>
      <c r="D127" s="27"/>
      <c r="E127" s="55" t="s">
        <v>57</v>
      </c>
      <c r="F127" s="38">
        <v>100</v>
      </c>
      <c r="G127" s="38">
        <v>1.1000000000000001</v>
      </c>
      <c r="H127" s="93">
        <v>0.2</v>
      </c>
      <c r="I127" s="93">
        <v>3.8</v>
      </c>
      <c r="J127" s="38">
        <v>24</v>
      </c>
      <c r="K127" s="131"/>
      <c r="L127" s="124">
        <v>9</v>
      </c>
    </row>
    <row r="128" spans="1:12" ht="15.75" thickBot="1">
      <c r="A128" s="64"/>
      <c r="B128" s="65"/>
      <c r="C128" s="14"/>
      <c r="D128" s="26" t="s">
        <v>22</v>
      </c>
      <c r="E128" s="55" t="s">
        <v>53</v>
      </c>
      <c r="F128" s="38">
        <v>200</v>
      </c>
      <c r="G128" s="38">
        <v>0.04</v>
      </c>
      <c r="H128" s="93">
        <v>0</v>
      </c>
      <c r="I128" s="93">
        <v>24.76</v>
      </c>
      <c r="J128" s="38">
        <v>94.2</v>
      </c>
      <c r="K128" s="143">
        <v>868</v>
      </c>
      <c r="L128" s="124">
        <v>5.65</v>
      </c>
    </row>
    <row r="129" spans="1:12" ht="15.75" thickBot="1">
      <c r="A129" s="64"/>
      <c r="B129" s="65"/>
      <c r="C129" s="14"/>
      <c r="D129" s="26" t="s">
        <v>23</v>
      </c>
      <c r="E129" s="55" t="s">
        <v>41</v>
      </c>
      <c r="F129" s="38">
        <v>50</v>
      </c>
      <c r="G129" s="38">
        <v>3.8</v>
      </c>
      <c r="H129" s="93">
        <v>1</v>
      </c>
      <c r="I129" s="93">
        <v>24.6</v>
      </c>
      <c r="J129" s="38">
        <v>117.5</v>
      </c>
      <c r="K129" s="131"/>
      <c r="L129" s="124">
        <v>4</v>
      </c>
    </row>
    <row r="130" spans="1:12" ht="15">
      <c r="A130" s="64"/>
      <c r="B130" s="65"/>
      <c r="C130" s="14"/>
      <c r="D130" s="26" t="s">
        <v>24</v>
      </c>
      <c r="E130" s="56" t="s">
        <v>49</v>
      </c>
      <c r="F130" s="94">
        <v>100</v>
      </c>
      <c r="G130" s="78"/>
      <c r="H130" s="78"/>
      <c r="I130" s="78"/>
      <c r="J130" s="78"/>
      <c r="K130" s="131"/>
      <c r="L130" s="125">
        <v>26</v>
      </c>
    </row>
    <row r="131" spans="1:12" ht="15">
      <c r="A131" s="64"/>
      <c r="B131" s="65"/>
      <c r="C131" s="14"/>
      <c r="D131" s="27"/>
      <c r="E131" s="40"/>
      <c r="F131" s="78"/>
      <c r="G131" s="78"/>
      <c r="H131" s="78"/>
      <c r="I131" s="78"/>
      <c r="J131" s="78"/>
      <c r="K131" s="132"/>
      <c r="L131" s="105"/>
    </row>
    <row r="132" spans="1:12" ht="15">
      <c r="A132" s="64"/>
      <c r="B132" s="65"/>
      <c r="C132" s="14"/>
      <c r="D132" s="27"/>
      <c r="E132" s="40"/>
      <c r="F132" s="78"/>
      <c r="G132" s="78"/>
      <c r="H132" s="78"/>
      <c r="I132" s="78"/>
      <c r="J132" s="78"/>
      <c r="K132" s="132"/>
      <c r="L132" s="105"/>
    </row>
    <row r="133" spans="1:12" ht="15">
      <c r="A133" s="64"/>
      <c r="B133" s="65"/>
      <c r="C133" s="14"/>
      <c r="D133" s="27"/>
      <c r="E133" s="40"/>
      <c r="F133" s="78"/>
      <c r="G133" s="78"/>
      <c r="H133" s="78"/>
      <c r="I133" s="78"/>
      <c r="J133" s="78"/>
      <c r="K133" s="132"/>
      <c r="L133" s="105"/>
    </row>
    <row r="134" spans="1:12" ht="15">
      <c r="A134" s="66"/>
      <c r="B134" s="67"/>
      <c r="C134" s="15"/>
      <c r="D134" s="28" t="s">
        <v>33</v>
      </c>
      <c r="E134" s="41"/>
      <c r="F134" s="30">
        <f>SUM(F126:F133)</f>
        <v>700</v>
      </c>
      <c r="G134" s="30">
        <f t="shared" ref="G134:J134" si="54">SUM(G126:G133)</f>
        <v>30.32</v>
      </c>
      <c r="H134" s="30">
        <f t="shared" si="54"/>
        <v>22.45</v>
      </c>
      <c r="I134" s="30">
        <f t="shared" si="54"/>
        <v>97.77000000000001</v>
      </c>
      <c r="J134" s="30">
        <f t="shared" si="54"/>
        <v>706.95</v>
      </c>
      <c r="K134" s="130"/>
      <c r="L134" s="106">
        <f t="shared" ref="L134" si="55">SUM(L126:L133)</f>
        <v>76.34</v>
      </c>
    </row>
    <row r="135" spans="1:12" ht="15">
      <c r="A135" s="68">
        <f>A126</f>
        <v>2</v>
      </c>
      <c r="B135" s="69">
        <f>B126</f>
        <v>2</v>
      </c>
      <c r="C135" s="31" t="s">
        <v>25</v>
      </c>
      <c r="D135" s="26" t="s">
        <v>26</v>
      </c>
      <c r="E135" s="40"/>
      <c r="F135" s="78"/>
      <c r="G135" s="78"/>
      <c r="H135" s="78"/>
      <c r="I135" s="78"/>
      <c r="J135" s="78"/>
      <c r="K135" s="132"/>
      <c r="L135" s="105"/>
    </row>
    <row r="136" spans="1:12" ht="15">
      <c r="A136" s="64"/>
      <c r="B136" s="65"/>
      <c r="C136" s="14"/>
      <c r="D136" s="26" t="s">
        <v>27</v>
      </c>
      <c r="E136" s="40"/>
      <c r="F136" s="78"/>
      <c r="G136" s="78"/>
      <c r="H136" s="78"/>
      <c r="I136" s="78"/>
      <c r="J136" s="78"/>
      <c r="K136" s="132"/>
      <c r="L136" s="105"/>
    </row>
    <row r="137" spans="1:12" ht="15">
      <c r="A137" s="64"/>
      <c r="B137" s="65"/>
      <c r="C137" s="14"/>
      <c r="D137" s="26" t="s">
        <v>28</v>
      </c>
      <c r="E137" s="40"/>
      <c r="F137" s="78"/>
      <c r="G137" s="78"/>
      <c r="H137" s="78"/>
      <c r="I137" s="78"/>
      <c r="J137" s="78"/>
      <c r="K137" s="132"/>
      <c r="L137" s="105"/>
    </row>
    <row r="138" spans="1:12" ht="15">
      <c r="A138" s="64"/>
      <c r="B138" s="65"/>
      <c r="C138" s="14"/>
      <c r="D138" s="26" t="s">
        <v>29</v>
      </c>
      <c r="E138" s="40"/>
      <c r="F138" s="78"/>
      <c r="G138" s="78"/>
      <c r="H138" s="78"/>
      <c r="I138" s="78"/>
      <c r="J138" s="78"/>
      <c r="K138" s="132"/>
      <c r="L138" s="105"/>
    </row>
    <row r="139" spans="1:12" ht="15">
      <c r="A139" s="64"/>
      <c r="B139" s="65"/>
      <c r="C139" s="14"/>
      <c r="D139" s="26" t="s">
        <v>30</v>
      </c>
      <c r="E139" s="40"/>
      <c r="F139" s="78"/>
      <c r="G139" s="78"/>
      <c r="H139" s="78"/>
      <c r="I139" s="78"/>
      <c r="J139" s="78"/>
      <c r="K139" s="132"/>
      <c r="L139" s="105"/>
    </row>
    <row r="140" spans="1:12" ht="15">
      <c r="A140" s="64"/>
      <c r="B140" s="65"/>
      <c r="C140" s="14"/>
      <c r="D140" s="26" t="s">
        <v>31</v>
      </c>
      <c r="E140" s="40"/>
      <c r="F140" s="78"/>
      <c r="G140" s="78"/>
      <c r="H140" s="78"/>
      <c r="I140" s="78"/>
      <c r="J140" s="78"/>
      <c r="K140" s="132"/>
      <c r="L140" s="105"/>
    </row>
    <row r="141" spans="1:12" ht="15">
      <c r="A141" s="64"/>
      <c r="B141" s="65"/>
      <c r="C141" s="14"/>
      <c r="D141" s="26" t="s">
        <v>32</v>
      </c>
      <c r="E141" s="40"/>
      <c r="F141" s="78"/>
      <c r="G141" s="78"/>
      <c r="H141" s="78"/>
      <c r="I141" s="78"/>
      <c r="J141" s="78"/>
      <c r="K141" s="132"/>
      <c r="L141" s="105"/>
    </row>
    <row r="142" spans="1:12" ht="15">
      <c r="A142" s="64"/>
      <c r="B142" s="65"/>
      <c r="C142" s="14"/>
      <c r="D142" s="27"/>
      <c r="E142" s="40"/>
      <c r="F142" s="78"/>
      <c r="G142" s="78"/>
      <c r="H142" s="78"/>
      <c r="I142" s="78"/>
      <c r="J142" s="78"/>
      <c r="K142" s="132"/>
      <c r="L142" s="105"/>
    </row>
    <row r="143" spans="1:12" ht="15">
      <c r="A143" s="64"/>
      <c r="B143" s="65"/>
      <c r="C143" s="14"/>
      <c r="D143" s="27"/>
      <c r="E143" s="40"/>
      <c r="F143" s="78"/>
      <c r="G143" s="78"/>
      <c r="H143" s="78"/>
      <c r="I143" s="78"/>
      <c r="J143" s="78"/>
      <c r="K143" s="132"/>
      <c r="L143" s="105"/>
    </row>
    <row r="144" spans="1:12" ht="15">
      <c r="A144" s="66"/>
      <c r="B144" s="67"/>
      <c r="C144" s="15"/>
      <c r="D144" s="28" t="s">
        <v>33</v>
      </c>
      <c r="E144" s="41"/>
      <c r="F144" s="30">
        <f>SUM(F135:F143)</f>
        <v>0</v>
      </c>
      <c r="G144" s="30">
        <f t="shared" ref="G144:J144" si="56">SUM(G135:G143)</f>
        <v>0</v>
      </c>
      <c r="H144" s="30">
        <f t="shared" si="56"/>
        <v>0</v>
      </c>
      <c r="I144" s="30">
        <f t="shared" si="56"/>
        <v>0</v>
      </c>
      <c r="J144" s="30">
        <f t="shared" si="56"/>
        <v>0</v>
      </c>
      <c r="K144" s="130"/>
      <c r="L144" s="106">
        <f t="shared" ref="L144" si="57">SUM(L135:L143)</f>
        <v>0</v>
      </c>
    </row>
    <row r="145" spans="1:12" ht="15.75" thickBot="1">
      <c r="A145" s="74">
        <f>A126</f>
        <v>2</v>
      </c>
      <c r="B145" s="75">
        <f>B126</f>
        <v>2</v>
      </c>
      <c r="C145" s="146" t="s">
        <v>4</v>
      </c>
      <c r="D145" s="147"/>
      <c r="E145" s="43"/>
      <c r="F145" s="81">
        <f>F134+F144</f>
        <v>700</v>
      </c>
      <c r="G145" s="81">
        <f t="shared" ref="G145" si="58">G134+G144</f>
        <v>30.32</v>
      </c>
      <c r="H145" s="81">
        <f t="shared" ref="H145" si="59">H134+H144</f>
        <v>22.45</v>
      </c>
      <c r="I145" s="81">
        <f t="shared" ref="I145" si="60">I134+I144</f>
        <v>97.77000000000001</v>
      </c>
      <c r="J145" s="81">
        <f t="shared" ref="J145:L145" si="61">J134+J144</f>
        <v>706.95</v>
      </c>
      <c r="K145" s="138"/>
      <c r="L145" s="109">
        <f t="shared" si="61"/>
        <v>76.34</v>
      </c>
    </row>
    <row r="146" spans="1:12" ht="15">
      <c r="A146" s="62">
        <v>2</v>
      </c>
      <c r="B146" s="63">
        <v>3</v>
      </c>
      <c r="C146" s="12" t="s">
        <v>20</v>
      </c>
      <c r="D146" s="13" t="s">
        <v>21</v>
      </c>
      <c r="E146" s="39" t="s">
        <v>63</v>
      </c>
      <c r="F146" s="95">
        <v>180</v>
      </c>
      <c r="G146" s="16">
        <v>3.33</v>
      </c>
      <c r="H146" s="16">
        <v>7.77</v>
      </c>
      <c r="I146" s="17">
        <v>41.42</v>
      </c>
      <c r="J146" s="18">
        <v>213.53</v>
      </c>
      <c r="K146" s="129">
        <v>336</v>
      </c>
      <c r="L146" s="104">
        <v>8.6999999999999993</v>
      </c>
    </row>
    <row r="147" spans="1:12" ht="15">
      <c r="A147" s="64"/>
      <c r="B147" s="65"/>
      <c r="C147" s="14"/>
      <c r="D147" s="27"/>
      <c r="E147" s="41" t="s">
        <v>64</v>
      </c>
      <c r="F147" s="96">
        <v>100</v>
      </c>
      <c r="G147" s="30">
        <v>15.55</v>
      </c>
      <c r="H147" s="30">
        <v>11.55</v>
      </c>
      <c r="I147" s="29">
        <v>15.7</v>
      </c>
      <c r="J147" s="32">
        <v>228.75</v>
      </c>
      <c r="K147" s="130">
        <v>608</v>
      </c>
      <c r="L147" s="106">
        <v>29.47</v>
      </c>
    </row>
    <row r="148" spans="1:12" ht="15">
      <c r="A148" s="64"/>
      <c r="B148" s="65"/>
      <c r="C148" s="14"/>
      <c r="D148" s="26" t="s">
        <v>22</v>
      </c>
      <c r="E148" s="41" t="s">
        <v>66</v>
      </c>
      <c r="F148" s="96">
        <v>200</v>
      </c>
      <c r="G148" s="30">
        <v>0.2</v>
      </c>
      <c r="H148" s="30">
        <v>0</v>
      </c>
      <c r="I148" s="29">
        <v>14</v>
      </c>
      <c r="J148" s="32">
        <v>28</v>
      </c>
      <c r="K148" s="130">
        <v>943</v>
      </c>
      <c r="L148" s="106">
        <v>6.61</v>
      </c>
    </row>
    <row r="149" spans="1:12" ht="15.75" customHeight="1">
      <c r="A149" s="64"/>
      <c r="B149" s="65"/>
      <c r="C149" s="14"/>
      <c r="D149" s="26" t="s">
        <v>23</v>
      </c>
      <c r="E149" s="41" t="s">
        <v>41</v>
      </c>
      <c r="F149" s="96">
        <v>50</v>
      </c>
      <c r="G149" s="30">
        <v>3.8</v>
      </c>
      <c r="H149" s="30">
        <v>1</v>
      </c>
      <c r="I149" s="29">
        <v>24.6</v>
      </c>
      <c r="J149" s="32">
        <v>117.5</v>
      </c>
      <c r="K149" s="131"/>
      <c r="L149" s="106">
        <v>4</v>
      </c>
    </row>
    <row r="150" spans="1:12" ht="15.75" thickBot="1">
      <c r="A150" s="64"/>
      <c r="B150" s="65"/>
      <c r="C150" s="14"/>
      <c r="D150" s="26" t="s">
        <v>24</v>
      </c>
      <c r="E150" s="57" t="s">
        <v>42</v>
      </c>
      <c r="F150" s="97">
        <v>100</v>
      </c>
      <c r="G150" s="78"/>
      <c r="H150" s="78"/>
      <c r="I150" s="78"/>
      <c r="J150" s="78"/>
      <c r="K150" s="131"/>
      <c r="L150" s="126">
        <v>12.4</v>
      </c>
    </row>
    <row r="151" spans="1:12" ht="15">
      <c r="A151" s="64"/>
      <c r="B151" s="65"/>
      <c r="C151" s="14"/>
      <c r="D151" s="27"/>
      <c r="E151" s="41" t="s">
        <v>65</v>
      </c>
      <c r="F151" s="96">
        <v>100</v>
      </c>
      <c r="G151" s="30">
        <v>1.1000000000000001</v>
      </c>
      <c r="H151" s="30">
        <v>0.2</v>
      </c>
      <c r="I151" s="29">
        <v>3.8</v>
      </c>
      <c r="J151" s="32">
        <v>24</v>
      </c>
      <c r="K151" s="131"/>
      <c r="L151" s="106">
        <v>8</v>
      </c>
    </row>
    <row r="152" spans="1:12" ht="15">
      <c r="A152" s="64"/>
      <c r="B152" s="65"/>
      <c r="C152" s="14"/>
      <c r="D152" s="27"/>
      <c r="E152" s="47" t="s">
        <v>43</v>
      </c>
      <c r="F152" s="98">
        <v>10</v>
      </c>
      <c r="G152" s="33">
        <v>0</v>
      </c>
      <c r="H152" s="33">
        <v>8.1999999999999993</v>
      </c>
      <c r="I152" s="34">
        <v>0.1</v>
      </c>
      <c r="J152" s="35">
        <v>75</v>
      </c>
      <c r="K152" s="131"/>
      <c r="L152" s="127">
        <v>3.24</v>
      </c>
    </row>
    <row r="153" spans="1:12" ht="15">
      <c r="A153" s="64"/>
      <c r="B153" s="65"/>
      <c r="C153" s="14"/>
      <c r="D153" s="27"/>
      <c r="E153" s="40"/>
      <c r="F153" s="78"/>
      <c r="G153" s="78"/>
      <c r="H153" s="78"/>
      <c r="I153" s="78"/>
      <c r="J153" s="78"/>
      <c r="K153" s="132"/>
      <c r="L153" s="105"/>
    </row>
    <row r="154" spans="1:12" ht="15">
      <c r="A154" s="66"/>
      <c r="B154" s="67"/>
      <c r="C154" s="15"/>
      <c r="D154" s="28" t="s">
        <v>33</v>
      </c>
      <c r="E154" s="41"/>
      <c r="F154" s="30">
        <f>SUM(F146:F153)</f>
        <v>740</v>
      </c>
      <c r="G154" s="30">
        <f t="shared" ref="G154:J154" si="62">SUM(G146:G153)</f>
        <v>23.980000000000004</v>
      </c>
      <c r="H154" s="30">
        <f t="shared" si="62"/>
        <v>28.72</v>
      </c>
      <c r="I154" s="30">
        <f t="shared" si="62"/>
        <v>99.61999999999999</v>
      </c>
      <c r="J154" s="30">
        <f t="shared" si="62"/>
        <v>686.78</v>
      </c>
      <c r="K154" s="130"/>
      <c r="L154" s="106">
        <f t="shared" ref="L154" si="63">SUM(L146:L153)</f>
        <v>72.42</v>
      </c>
    </row>
    <row r="155" spans="1:12" ht="15">
      <c r="A155" s="68">
        <f>A146</f>
        <v>2</v>
      </c>
      <c r="B155" s="69">
        <f>B146</f>
        <v>3</v>
      </c>
      <c r="C155" s="31" t="s">
        <v>25</v>
      </c>
      <c r="D155" s="26" t="s">
        <v>26</v>
      </c>
      <c r="E155" s="40"/>
      <c r="F155" s="78"/>
      <c r="G155" s="78"/>
      <c r="H155" s="78"/>
      <c r="I155" s="78"/>
      <c r="J155" s="78"/>
      <c r="K155" s="132"/>
      <c r="L155" s="105"/>
    </row>
    <row r="156" spans="1:12" ht="15">
      <c r="A156" s="64"/>
      <c r="B156" s="65"/>
      <c r="C156" s="14"/>
      <c r="D156" s="26" t="s">
        <v>27</v>
      </c>
      <c r="E156" s="40"/>
      <c r="F156" s="78"/>
      <c r="G156" s="78"/>
      <c r="H156" s="78"/>
      <c r="I156" s="78"/>
      <c r="J156" s="78"/>
      <c r="K156" s="132"/>
      <c r="L156" s="105"/>
    </row>
    <row r="157" spans="1:12" ht="15">
      <c r="A157" s="64"/>
      <c r="B157" s="65"/>
      <c r="C157" s="14"/>
      <c r="D157" s="26" t="s">
        <v>28</v>
      </c>
      <c r="E157" s="40"/>
      <c r="F157" s="78"/>
      <c r="G157" s="78"/>
      <c r="H157" s="78"/>
      <c r="I157" s="78"/>
      <c r="J157" s="78"/>
      <c r="K157" s="132"/>
      <c r="L157" s="105"/>
    </row>
    <row r="158" spans="1:12" ht="15">
      <c r="A158" s="64"/>
      <c r="B158" s="65"/>
      <c r="C158" s="14"/>
      <c r="D158" s="26" t="s">
        <v>29</v>
      </c>
      <c r="E158" s="40"/>
      <c r="F158" s="78"/>
      <c r="G158" s="78"/>
      <c r="H158" s="78"/>
      <c r="I158" s="78"/>
      <c r="J158" s="78"/>
      <c r="K158" s="132"/>
      <c r="L158" s="105"/>
    </row>
    <row r="159" spans="1:12" ht="15">
      <c r="A159" s="64"/>
      <c r="B159" s="65"/>
      <c r="C159" s="14"/>
      <c r="D159" s="26" t="s">
        <v>30</v>
      </c>
      <c r="E159" s="40"/>
      <c r="F159" s="78"/>
      <c r="G159" s="78"/>
      <c r="H159" s="78"/>
      <c r="I159" s="78"/>
      <c r="J159" s="78"/>
      <c r="K159" s="132"/>
      <c r="L159" s="105"/>
    </row>
    <row r="160" spans="1:12" ht="15">
      <c r="A160" s="64"/>
      <c r="B160" s="65"/>
      <c r="C160" s="14"/>
      <c r="D160" s="26" t="s">
        <v>31</v>
      </c>
      <c r="E160" s="40"/>
      <c r="F160" s="78"/>
      <c r="G160" s="78"/>
      <c r="H160" s="78"/>
      <c r="I160" s="78"/>
      <c r="J160" s="78"/>
      <c r="K160" s="132"/>
      <c r="L160" s="105"/>
    </row>
    <row r="161" spans="1:12" ht="15">
      <c r="A161" s="64"/>
      <c r="B161" s="65"/>
      <c r="C161" s="14"/>
      <c r="D161" s="26" t="s">
        <v>32</v>
      </c>
      <c r="E161" s="40"/>
      <c r="F161" s="78"/>
      <c r="G161" s="78"/>
      <c r="H161" s="78"/>
      <c r="I161" s="78"/>
      <c r="J161" s="78"/>
      <c r="K161" s="132"/>
      <c r="L161" s="105"/>
    </row>
    <row r="162" spans="1:12" ht="15">
      <c r="A162" s="64"/>
      <c r="B162" s="65"/>
      <c r="C162" s="14"/>
      <c r="D162" s="27"/>
      <c r="E162" s="40"/>
      <c r="F162" s="78"/>
      <c r="G162" s="78"/>
      <c r="H162" s="78"/>
      <c r="I162" s="78"/>
      <c r="J162" s="78"/>
      <c r="K162" s="132"/>
      <c r="L162" s="105"/>
    </row>
    <row r="163" spans="1:12" ht="15">
      <c r="A163" s="64"/>
      <c r="B163" s="65"/>
      <c r="C163" s="14"/>
      <c r="D163" s="27"/>
      <c r="E163" s="40"/>
      <c r="F163" s="78"/>
      <c r="G163" s="78"/>
      <c r="H163" s="78"/>
      <c r="I163" s="78"/>
      <c r="J163" s="78"/>
      <c r="K163" s="132"/>
      <c r="L163" s="105"/>
    </row>
    <row r="164" spans="1:12" ht="15">
      <c r="A164" s="66"/>
      <c r="B164" s="67"/>
      <c r="C164" s="15"/>
      <c r="D164" s="28" t="s">
        <v>33</v>
      </c>
      <c r="E164" s="41"/>
      <c r="F164" s="30">
        <f>SUM(F155:F163)</f>
        <v>0</v>
      </c>
      <c r="G164" s="30">
        <f t="shared" ref="G164:J164" si="64">SUM(G155:G163)</f>
        <v>0</v>
      </c>
      <c r="H164" s="30">
        <f t="shared" si="64"/>
        <v>0</v>
      </c>
      <c r="I164" s="30">
        <f t="shared" si="64"/>
        <v>0</v>
      </c>
      <c r="J164" s="30">
        <f t="shared" si="64"/>
        <v>0</v>
      </c>
      <c r="K164" s="130"/>
      <c r="L164" s="106">
        <f t="shared" ref="L164" si="65">SUM(L155:L163)</f>
        <v>0</v>
      </c>
    </row>
    <row r="165" spans="1:12" ht="15.75" thickBot="1">
      <c r="A165" s="72">
        <f>A146</f>
        <v>2</v>
      </c>
      <c r="B165" s="73">
        <f>B146</f>
        <v>3</v>
      </c>
      <c r="C165" s="146" t="s">
        <v>4</v>
      </c>
      <c r="D165" s="147"/>
      <c r="E165" s="43"/>
      <c r="F165" s="81">
        <f>F154+F164</f>
        <v>740</v>
      </c>
      <c r="G165" s="81">
        <f t="shared" ref="G165" si="66">G154+G164</f>
        <v>23.980000000000004</v>
      </c>
      <c r="H165" s="81">
        <f t="shared" ref="H165" si="67">H154+H164</f>
        <v>28.72</v>
      </c>
      <c r="I165" s="81">
        <f t="shared" ref="I165" si="68">I154+I164</f>
        <v>99.61999999999999</v>
      </c>
      <c r="J165" s="81">
        <f t="shared" ref="J165:L165" si="69">J154+J164</f>
        <v>686.78</v>
      </c>
      <c r="K165" s="138"/>
      <c r="L165" s="109">
        <f t="shared" si="69"/>
        <v>72.42</v>
      </c>
    </row>
    <row r="166" spans="1:12" ht="15">
      <c r="A166" s="62">
        <v>2</v>
      </c>
      <c r="B166" s="63">
        <v>4</v>
      </c>
      <c r="C166" s="12" t="s">
        <v>20</v>
      </c>
      <c r="D166" s="13" t="s">
        <v>21</v>
      </c>
      <c r="E166" s="39" t="s">
        <v>67</v>
      </c>
      <c r="F166" s="99">
        <v>250</v>
      </c>
      <c r="G166" s="16">
        <v>15.7</v>
      </c>
      <c r="H166" s="16">
        <v>12.2</v>
      </c>
      <c r="I166" s="17">
        <v>24.2</v>
      </c>
      <c r="J166" s="16">
        <v>277</v>
      </c>
      <c r="K166" s="129">
        <v>489</v>
      </c>
      <c r="L166" s="104">
        <v>20</v>
      </c>
    </row>
    <row r="167" spans="1:12" ht="15">
      <c r="A167" s="64"/>
      <c r="B167" s="65"/>
      <c r="C167" s="14"/>
      <c r="D167" s="27"/>
      <c r="E167" s="41" t="s">
        <v>52</v>
      </c>
      <c r="F167" s="100">
        <v>100</v>
      </c>
      <c r="G167" s="30">
        <v>1.1000000000000001</v>
      </c>
      <c r="H167" s="30">
        <v>0.2</v>
      </c>
      <c r="I167" s="29">
        <v>3.8</v>
      </c>
      <c r="J167" s="30">
        <v>24</v>
      </c>
      <c r="K167" s="131"/>
      <c r="L167" s="106">
        <v>2.12</v>
      </c>
    </row>
    <row r="168" spans="1:12" ht="15">
      <c r="A168" s="64"/>
      <c r="B168" s="65"/>
      <c r="C168" s="14"/>
      <c r="D168" s="26" t="s">
        <v>22</v>
      </c>
      <c r="E168" s="41" t="s">
        <v>40</v>
      </c>
      <c r="F168" s="100">
        <v>200</v>
      </c>
      <c r="G168" s="30">
        <v>3.52</v>
      </c>
      <c r="H168" s="30">
        <v>3.72</v>
      </c>
      <c r="I168" s="29">
        <v>25.49</v>
      </c>
      <c r="J168" s="30">
        <v>145.19999999999999</v>
      </c>
      <c r="K168" s="130">
        <v>959</v>
      </c>
      <c r="L168" s="106">
        <v>13.24</v>
      </c>
    </row>
    <row r="169" spans="1:12" ht="15">
      <c r="A169" s="64"/>
      <c r="B169" s="65"/>
      <c r="C169" s="14"/>
      <c r="D169" s="26" t="s">
        <v>23</v>
      </c>
      <c r="E169" s="41" t="s">
        <v>41</v>
      </c>
      <c r="F169" s="101">
        <v>50</v>
      </c>
      <c r="G169" s="30">
        <v>3.8</v>
      </c>
      <c r="H169" s="30">
        <v>1</v>
      </c>
      <c r="I169" s="29">
        <v>24.6</v>
      </c>
      <c r="J169" s="30">
        <v>117.5</v>
      </c>
      <c r="K169" s="131"/>
      <c r="L169" s="106">
        <v>4</v>
      </c>
    </row>
    <row r="170" spans="1:12" ht="15">
      <c r="A170" s="64"/>
      <c r="B170" s="65"/>
      <c r="C170" s="14"/>
      <c r="D170" s="26" t="s">
        <v>24</v>
      </c>
      <c r="E170" s="41" t="s">
        <v>68</v>
      </c>
      <c r="F170" s="96">
        <v>100</v>
      </c>
      <c r="G170" s="78"/>
      <c r="H170" s="78"/>
      <c r="I170" s="78"/>
      <c r="J170" s="78"/>
      <c r="K170" s="131"/>
      <c r="L170" s="106">
        <v>21.76</v>
      </c>
    </row>
    <row r="171" spans="1:12" ht="15">
      <c r="A171" s="64"/>
      <c r="B171" s="65"/>
      <c r="C171" s="14"/>
      <c r="D171" s="27"/>
      <c r="E171" s="41" t="s">
        <v>43</v>
      </c>
      <c r="F171" s="101">
        <v>10</v>
      </c>
      <c r="G171" s="30">
        <v>0</v>
      </c>
      <c r="H171" s="30">
        <v>8.1999999999999993</v>
      </c>
      <c r="I171" s="29">
        <v>0.1</v>
      </c>
      <c r="J171" s="30">
        <v>75</v>
      </c>
      <c r="K171" s="131"/>
      <c r="L171" s="127">
        <v>3.24</v>
      </c>
    </row>
    <row r="172" spans="1:12" ht="15">
      <c r="A172" s="64"/>
      <c r="B172" s="65"/>
      <c r="C172" s="14"/>
      <c r="D172" s="27"/>
      <c r="E172" s="40"/>
      <c r="F172" s="78"/>
      <c r="G172" s="78"/>
      <c r="H172" s="78"/>
      <c r="I172" s="78"/>
      <c r="J172" s="78"/>
      <c r="K172" s="132"/>
      <c r="L172" s="105"/>
    </row>
    <row r="173" spans="1:12" ht="15">
      <c r="A173" s="64"/>
      <c r="B173" s="65"/>
      <c r="C173" s="14"/>
      <c r="D173" s="27"/>
      <c r="E173" s="40"/>
      <c r="F173" s="78"/>
      <c r="G173" s="78"/>
      <c r="H173" s="78"/>
      <c r="I173" s="78"/>
      <c r="J173" s="78"/>
      <c r="K173" s="132"/>
      <c r="L173" s="105"/>
    </row>
    <row r="174" spans="1:12" ht="15">
      <c r="A174" s="66"/>
      <c r="B174" s="67"/>
      <c r="C174" s="15"/>
      <c r="D174" s="28" t="s">
        <v>33</v>
      </c>
      <c r="E174" s="41"/>
      <c r="F174" s="30">
        <f>SUM(F166:F173)</f>
        <v>710</v>
      </c>
      <c r="G174" s="30">
        <f t="shared" ref="G174:J174" si="70">SUM(G166:G173)</f>
        <v>24.12</v>
      </c>
      <c r="H174" s="30">
        <f t="shared" si="70"/>
        <v>25.319999999999997</v>
      </c>
      <c r="I174" s="30">
        <f t="shared" si="70"/>
        <v>78.19</v>
      </c>
      <c r="J174" s="30">
        <f t="shared" si="70"/>
        <v>638.70000000000005</v>
      </c>
      <c r="K174" s="130"/>
      <c r="L174" s="106">
        <f t="shared" ref="L174" si="71">SUM(L166:L173)</f>
        <v>64.36</v>
      </c>
    </row>
    <row r="175" spans="1:12" ht="15">
      <c r="A175" s="68">
        <f>A166</f>
        <v>2</v>
      </c>
      <c r="B175" s="69">
        <f>B166</f>
        <v>4</v>
      </c>
      <c r="C175" s="31" t="s">
        <v>25</v>
      </c>
      <c r="D175" s="26" t="s">
        <v>26</v>
      </c>
      <c r="E175" s="40"/>
      <c r="F175" s="78"/>
      <c r="G175" s="78"/>
      <c r="H175" s="78"/>
      <c r="I175" s="78"/>
      <c r="J175" s="78"/>
      <c r="K175" s="132"/>
      <c r="L175" s="105"/>
    </row>
    <row r="176" spans="1:12" ht="15">
      <c r="A176" s="64"/>
      <c r="B176" s="65"/>
      <c r="C176" s="14"/>
      <c r="D176" s="26" t="s">
        <v>27</v>
      </c>
      <c r="E176" s="40"/>
      <c r="F176" s="78"/>
      <c r="G176" s="78"/>
      <c r="H176" s="78"/>
      <c r="I176" s="78"/>
      <c r="J176" s="78"/>
      <c r="K176" s="132"/>
      <c r="L176" s="105"/>
    </row>
    <row r="177" spans="1:12" ht="15">
      <c r="A177" s="64"/>
      <c r="B177" s="65"/>
      <c r="C177" s="14"/>
      <c r="D177" s="26" t="s">
        <v>28</v>
      </c>
      <c r="E177" s="40"/>
      <c r="F177" s="78"/>
      <c r="G177" s="78"/>
      <c r="H177" s="78"/>
      <c r="I177" s="78"/>
      <c r="J177" s="78"/>
      <c r="K177" s="132"/>
      <c r="L177" s="105"/>
    </row>
    <row r="178" spans="1:12" ht="15">
      <c r="A178" s="64"/>
      <c r="B178" s="65"/>
      <c r="C178" s="14"/>
      <c r="D178" s="26" t="s">
        <v>29</v>
      </c>
      <c r="E178" s="40"/>
      <c r="F178" s="78"/>
      <c r="G178" s="78"/>
      <c r="H178" s="78"/>
      <c r="I178" s="78"/>
      <c r="J178" s="78"/>
      <c r="K178" s="132"/>
      <c r="L178" s="105"/>
    </row>
    <row r="179" spans="1:12" ht="15">
      <c r="A179" s="64"/>
      <c r="B179" s="65"/>
      <c r="C179" s="14"/>
      <c r="D179" s="26" t="s">
        <v>30</v>
      </c>
      <c r="E179" s="40"/>
      <c r="F179" s="78"/>
      <c r="G179" s="78"/>
      <c r="H179" s="78"/>
      <c r="I179" s="78"/>
      <c r="J179" s="78"/>
      <c r="K179" s="132"/>
      <c r="L179" s="105"/>
    </row>
    <row r="180" spans="1:12" ht="15">
      <c r="A180" s="64"/>
      <c r="B180" s="65"/>
      <c r="C180" s="14"/>
      <c r="D180" s="26" t="s">
        <v>31</v>
      </c>
      <c r="E180" s="40"/>
      <c r="F180" s="78"/>
      <c r="G180" s="78"/>
      <c r="H180" s="78"/>
      <c r="I180" s="78"/>
      <c r="J180" s="78"/>
      <c r="K180" s="132"/>
      <c r="L180" s="105"/>
    </row>
    <row r="181" spans="1:12" ht="15">
      <c r="A181" s="64"/>
      <c r="B181" s="65"/>
      <c r="C181" s="14"/>
      <c r="D181" s="26" t="s">
        <v>32</v>
      </c>
      <c r="E181" s="40"/>
      <c r="F181" s="78"/>
      <c r="G181" s="78"/>
      <c r="H181" s="78"/>
      <c r="I181" s="78"/>
      <c r="J181" s="78"/>
      <c r="K181" s="132"/>
      <c r="L181" s="105"/>
    </row>
    <row r="182" spans="1:12" ht="15">
      <c r="A182" s="64"/>
      <c r="B182" s="65"/>
      <c r="C182" s="14"/>
      <c r="D182" s="27"/>
      <c r="E182" s="40"/>
      <c r="F182" s="78"/>
      <c r="G182" s="78"/>
      <c r="H182" s="78"/>
      <c r="I182" s="78"/>
      <c r="J182" s="78"/>
      <c r="K182" s="132"/>
      <c r="L182" s="105"/>
    </row>
    <row r="183" spans="1:12" ht="15">
      <c r="A183" s="64"/>
      <c r="B183" s="65"/>
      <c r="C183" s="14"/>
      <c r="D183" s="27"/>
      <c r="E183" s="40"/>
      <c r="F183" s="78"/>
      <c r="G183" s="78"/>
      <c r="H183" s="78"/>
      <c r="I183" s="78"/>
      <c r="J183" s="78"/>
      <c r="K183" s="132"/>
      <c r="L183" s="105"/>
    </row>
    <row r="184" spans="1:12" ht="15">
      <c r="A184" s="66"/>
      <c r="B184" s="67"/>
      <c r="C184" s="15"/>
      <c r="D184" s="28" t="s">
        <v>33</v>
      </c>
      <c r="E184" s="41"/>
      <c r="F184" s="30">
        <f>SUM(F175:F183)</f>
        <v>0</v>
      </c>
      <c r="G184" s="30">
        <f t="shared" ref="G184:J184" si="72">SUM(G175:G183)</f>
        <v>0</v>
      </c>
      <c r="H184" s="30">
        <f t="shared" si="72"/>
        <v>0</v>
      </c>
      <c r="I184" s="30">
        <f t="shared" si="72"/>
        <v>0</v>
      </c>
      <c r="J184" s="30">
        <f t="shared" si="72"/>
        <v>0</v>
      </c>
      <c r="K184" s="130"/>
      <c r="L184" s="106">
        <f t="shared" ref="L184" si="73">SUM(L175:L183)</f>
        <v>0</v>
      </c>
    </row>
    <row r="185" spans="1:12" ht="15.75" thickBot="1">
      <c r="A185" s="72">
        <f>A166</f>
        <v>2</v>
      </c>
      <c r="B185" s="73">
        <f>B166</f>
        <v>4</v>
      </c>
      <c r="C185" s="146" t="s">
        <v>4</v>
      </c>
      <c r="D185" s="147"/>
      <c r="E185" s="43"/>
      <c r="F185" s="81">
        <f>F174+F184</f>
        <v>710</v>
      </c>
      <c r="G185" s="81">
        <f t="shared" ref="G185" si="74">G174+G184</f>
        <v>24.12</v>
      </c>
      <c r="H185" s="81">
        <f t="shared" ref="H185" si="75">H174+H184</f>
        <v>25.319999999999997</v>
      </c>
      <c r="I185" s="81">
        <f t="shared" ref="I185" si="76">I174+I184</f>
        <v>78.19</v>
      </c>
      <c r="J185" s="81">
        <f t="shared" ref="J185:L185" si="77">J174+J184</f>
        <v>638.70000000000005</v>
      </c>
      <c r="K185" s="138"/>
      <c r="L185" s="109">
        <f t="shared" si="77"/>
        <v>64.36</v>
      </c>
    </row>
    <row r="186" spans="1:12" ht="15">
      <c r="A186" s="62">
        <v>2</v>
      </c>
      <c r="B186" s="63">
        <v>5</v>
      </c>
      <c r="C186" s="12" t="s">
        <v>20</v>
      </c>
      <c r="D186" s="13" t="s">
        <v>21</v>
      </c>
      <c r="E186" s="39" t="s">
        <v>69</v>
      </c>
      <c r="F186" s="16">
        <v>250</v>
      </c>
      <c r="G186" s="16">
        <v>10.199999999999999</v>
      </c>
      <c r="H186" s="16">
        <v>4.5599999999999996</v>
      </c>
      <c r="I186" s="17">
        <v>16.8</v>
      </c>
      <c r="J186" s="16">
        <v>287.7</v>
      </c>
      <c r="K186" s="129">
        <v>205</v>
      </c>
      <c r="L186" s="104">
        <v>11.92</v>
      </c>
    </row>
    <row r="187" spans="1:12" ht="15">
      <c r="A187" s="64"/>
      <c r="B187" s="65"/>
      <c r="C187" s="14"/>
      <c r="D187" s="27"/>
      <c r="E187" s="41" t="s">
        <v>43</v>
      </c>
      <c r="F187" s="30">
        <v>10</v>
      </c>
      <c r="G187" s="30">
        <v>0</v>
      </c>
      <c r="H187" s="30">
        <v>8.1999999999999993</v>
      </c>
      <c r="I187" s="29">
        <v>0.1</v>
      </c>
      <c r="J187" s="30">
        <v>75</v>
      </c>
      <c r="K187" s="131"/>
      <c r="L187" s="106">
        <v>3.24</v>
      </c>
    </row>
    <row r="188" spans="1:12" ht="15">
      <c r="A188" s="64"/>
      <c r="B188" s="65"/>
      <c r="C188" s="14"/>
      <c r="D188" s="26" t="s">
        <v>22</v>
      </c>
      <c r="E188" s="41" t="s">
        <v>59</v>
      </c>
      <c r="F188" s="30">
        <v>200</v>
      </c>
      <c r="G188" s="30">
        <v>0.2</v>
      </c>
      <c r="H188" s="30">
        <v>0</v>
      </c>
      <c r="I188" s="29">
        <v>32.6</v>
      </c>
      <c r="J188" s="30">
        <v>132</v>
      </c>
      <c r="K188" s="130">
        <v>874</v>
      </c>
      <c r="L188" s="106">
        <v>7.36</v>
      </c>
    </row>
    <row r="189" spans="1:12" ht="15">
      <c r="A189" s="64"/>
      <c r="B189" s="65"/>
      <c r="C189" s="14"/>
      <c r="D189" s="26" t="s">
        <v>23</v>
      </c>
      <c r="E189" s="41" t="s">
        <v>41</v>
      </c>
      <c r="F189" s="30">
        <v>50</v>
      </c>
      <c r="G189" s="30">
        <v>3.8</v>
      </c>
      <c r="H189" s="30">
        <v>1</v>
      </c>
      <c r="I189" s="29">
        <v>24.6</v>
      </c>
      <c r="J189" s="30">
        <v>117.5</v>
      </c>
      <c r="K189" s="131"/>
      <c r="L189" s="106">
        <v>4</v>
      </c>
    </row>
    <row r="190" spans="1:12" ht="15.75" thickBot="1">
      <c r="A190" s="64"/>
      <c r="B190" s="65"/>
      <c r="C190" s="14"/>
      <c r="D190" s="26" t="s">
        <v>24</v>
      </c>
      <c r="E190" s="46" t="s">
        <v>42</v>
      </c>
      <c r="F190" s="102">
        <v>100</v>
      </c>
      <c r="G190" s="78"/>
      <c r="H190" s="78"/>
      <c r="I190" s="78"/>
      <c r="J190" s="78"/>
      <c r="K190" s="131"/>
      <c r="L190" s="122">
        <v>12.4</v>
      </c>
    </row>
    <row r="191" spans="1:12" ht="15">
      <c r="A191" s="64"/>
      <c r="B191" s="65"/>
      <c r="C191" s="14"/>
      <c r="D191" s="27"/>
      <c r="E191" s="41" t="s">
        <v>44</v>
      </c>
      <c r="F191" s="30">
        <v>15</v>
      </c>
      <c r="G191" s="30">
        <v>3.48</v>
      </c>
      <c r="H191" s="30">
        <v>4.43</v>
      </c>
      <c r="I191" s="29">
        <v>0</v>
      </c>
      <c r="J191" s="30">
        <v>54.6</v>
      </c>
      <c r="K191" s="131"/>
      <c r="L191" s="106">
        <v>10.5</v>
      </c>
    </row>
    <row r="192" spans="1:12" ht="15">
      <c r="A192" s="64"/>
      <c r="B192" s="65"/>
      <c r="C192" s="14"/>
      <c r="D192" s="27"/>
      <c r="E192" s="40"/>
      <c r="F192" s="78"/>
      <c r="G192" s="78"/>
      <c r="H192" s="78"/>
      <c r="I192" s="78"/>
      <c r="J192" s="78"/>
      <c r="K192" s="132"/>
      <c r="L192" s="105"/>
    </row>
    <row r="193" spans="1:12" ht="15">
      <c r="A193" s="64"/>
      <c r="B193" s="65"/>
      <c r="C193" s="14"/>
      <c r="D193" s="27"/>
      <c r="E193" s="40"/>
      <c r="F193" s="78"/>
      <c r="G193" s="78"/>
      <c r="H193" s="78"/>
      <c r="I193" s="78"/>
      <c r="J193" s="78"/>
      <c r="K193" s="132"/>
      <c r="L193" s="105"/>
    </row>
    <row r="194" spans="1:12" ht="15.75" customHeight="1">
      <c r="A194" s="66"/>
      <c r="B194" s="67"/>
      <c r="C194" s="15"/>
      <c r="D194" s="28" t="s">
        <v>33</v>
      </c>
      <c r="E194" s="41"/>
      <c r="F194" s="30">
        <f>SUM(F186:F193)</f>
        <v>625</v>
      </c>
      <c r="G194" s="30">
        <f t="shared" ref="G194:J194" si="78">SUM(G186:G193)</f>
        <v>17.68</v>
      </c>
      <c r="H194" s="30">
        <f t="shared" si="78"/>
        <v>18.189999999999998</v>
      </c>
      <c r="I194" s="30">
        <f t="shared" si="78"/>
        <v>74.099999999999994</v>
      </c>
      <c r="J194" s="30">
        <f t="shared" si="78"/>
        <v>666.80000000000007</v>
      </c>
      <c r="K194" s="130"/>
      <c r="L194" s="106">
        <f t="shared" ref="L194" si="79">SUM(L186:L193)</f>
        <v>49.42</v>
      </c>
    </row>
    <row r="195" spans="1:12" ht="15">
      <c r="A195" s="68">
        <f>A186</f>
        <v>2</v>
      </c>
      <c r="B195" s="69">
        <f>B186</f>
        <v>5</v>
      </c>
      <c r="C195" s="31" t="s">
        <v>25</v>
      </c>
      <c r="D195" s="26" t="s">
        <v>26</v>
      </c>
      <c r="E195" s="40"/>
      <c r="F195" s="78"/>
      <c r="G195" s="78"/>
      <c r="H195" s="78"/>
      <c r="I195" s="78"/>
      <c r="J195" s="78"/>
      <c r="K195" s="132"/>
      <c r="L195" s="105"/>
    </row>
    <row r="196" spans="1:12" ht="15">
      <c r="A196" s="64"/>
      <c r="B196" s="65"/>
      <c r="C196" s="14"/>
      <c r="D196" s="26" t="s">
        <v>27</v>
      </c>
      <c r="E196" s="40"/>
      <c r="F196" s="78"/>
      <c r="G196" s="78"/>
      <c r="H196" s="78"/>
      <c r="I196" s="78"/>
      <c r="J196" s="78"/>
      <c r="K196" s="132"/>
      <c r="L196" s="105"/>
    </row>
    <row r="197" spans="1:12" ht="15">
      <c r="A197" s="64"/>
      <c r="B197" s="65"/>
      <c r="C197" s="14"/>
      <c r="D197" s="26" t="s">
        <v>28</v>
      </c>
      <c r="E197" s="40"/>
      <c r="F197" s="78"/>
      <c r="G197" s="78"/>
      <c r="H197" s="78"/>
      <c r="I197" s="78"/>
      <c r="J197" s="78"/>
      <c r="K197" s="132"/>
      <c r="L197" s="105"/>
    </row>
    <row r="198" spans="1:12" ht="15">
      <c r="A198" s="64"/>
      <c r="B198" s="65"/>
      <c r="C198" s="14"/>
      <c r="D198" s="26" t="s">
        <v>29</v>
      </c>
      <c r="E198" s="40"/>
      <c r="F198" s="78"/>
      <c r="G198" s="78"/>
      <c r="H198" s="78"/>
      <c r="I198" s="78"/>
      <c r="J198" s="78"/>
      <c r="K198" s="132"/>
      <c r="L198" s="105"/>
    </row>
    <row r="199" spans="1:12" ht="15">
      <c r="A199" s="64"/>
      <c r="B199" s="65"/>
      <c r="C199" s="14"/>
      <c r="D199" s="26" t="s">
        <v>30</v>
      </c>
      <c r="E199" s="40"/>
      <c r="F199" s="78"/>
      <c r="G199" s="78"/>
      <c r="H199" s="78"/>
      <c r="I199" s="78"/>
      <c r="J199" s="78"/>
      <c r="K199" s="132"/>
      <c r="L199" s="105"/>
    </row>
    <row r="200" spans="1:12" ht="15">
      <c r="A200" s="64"/>
      <c r="B200" s="65"/>
      <c r="C200" s="14"/>
      <c r="D200" s="26" t="s">
        <v>31</v>
      </c>
      <c r="E200" s="40"/>
      <c r="F200" s="78"/>
      <c r="G200" s="78"/>
      <c r="H200" s="78"/>
      <c r="I200" s="78"/>
      <c r="J200" s="78"/>
      <c r="K200" s="132"/>
      <c r="L200" s="105"/>
    </row>
    <row r="201" spans="1:12" ht="15">
      <c r="A201" s="64"/>
      <c r="B201" s="65"/>
      <c r="C201" s="14"/>
      <c r="D201" s="26" t="s">
        <v>32</v>
      </c>
      <c r="E201" s="40"/>
      <c r="F201" s="78"/>
      <c r="G201" s="78"/>
      <c r="H201" s="78"/>
      <c r="I201" s="78"/>
      <c r="J201" s="78"/>
      <c r="K201" s="132"/>
      <c r="L201" s="105"/>
    </row>
    <row r="202" spans="1:12" ht="15">
      <c r="A202" s="64"/>
      <c r="B202" s="65"/>
      <c r="C202" s="14"/>
      <c r="D202" s="27"/>
      <c r="E202" s="40"/>
      <c r="F202" s="78"/>
      <c r="G202" s="78"/>
      <c r="H202" s="78"/>
      <c r="I202" s="78"/>
      <c r="J202" s="78"/>
      <c r="K202" s="132"/>
      <c r="L202" s="105"/>
    </row>
    <row r="203" spans="1:12" ht="15">
      <c r="A203" s="64"/>
      <c r="B203" s="65"/>
      <c r="C203" s="14"/>
      <c r="D203" s="27"/>
      <c r="E203" s="40"/>
      <c r="F203" s="78"/>
      <c r="G203" s="78"/>
      <c r="H203" s="78"/>
      <c r="I203" s="78"/>
      <c r="J203" s="78"/>
      <c r="K203" s="132"/>
      <c r="L203" s="105"/>
    </row>
    <row r="204" spans="1:12" ht="15">
      <c r="A204" s="66"/>
      <c r="B204" s="67"/>
      <c r="C204" s="15"/>
      <c r="D204" s="28" t="s">
        <v>33</v>
      </c>
      <c r="E204" s="41"/>
      <c r="F204" s="30">
        <f>SUM(F195:F203)</f>
        <v>0</v>
      </c>
      <c r="G204" s="30">
        <f t="shared" ref="G204:J204" si="80">SUM(G195:G203)</f>
        <v>0</v>
      </c>
      <c r="H204" s="30">
        <f t="shared" si="80"/>
        <v>0</v>
      </c>
      <c r="I204" s="30">
        <f t="shared" si="80"/>
        <v>0</v>
      </c>
      <c r="J204" s="30">
        <f t="shared" si="80"/>
        <v>0</v>
      </c>
      <c r="K204" s="130"/>
      <c r="L204" s="106">
        <f t="shared" ref="L204" si="81">SUM(L195:L203)</f>
        <v>0</v>
      </c>
    </row>
    <row r="205" spans="1:12" ht="15.75" thickBot="1">
      <c r="A205" s="72">
        <f>A186</f>
        <v>2</v>
      </c>
      <c r="B205" s="73">
        <f>B186</f>
        <v>5</v>
      </c>
      <c r="C205" s="146" t="s">
        <v>4</v>
      </c>
      <c r="D205" s="147"/>
      <c r="E205" s="43"/>
      <c r="F205" s="81">
        <f>F194+F204</f>
        <v>625</v>
      </c>
      <c r="G205" s="81">
        <f t="shared" ref="G205" si="82">G194+G204</f>
        <v>17.68</v>
      </c>
      <c r="H205" s="81">
        <f t="shared" ref="H205" si="83">H194+H204</f>
        <v>18.189999999999998</v>
      </c>
      <c r="I205" s="81">
        <f t="shared" ref="I205" si="84">I194+I204</f>
        <v>74.099999999999994</v>
      </c>
      <c r="J205" s="81">
        <f t="shared" ref="J205:L205" si="85">J194+J204</f>
        <v>666.80000000000007</v>
      </c>
      <c r="K205" s="138"/>
      <c r="L205" s="109">
        <f t="shared" si="85"/>
        <v>49.42</v>
      </c>
    </row>
    <row r="206" spans="1:12" ht="15.75" thickBot="1">
      <c r="A206" s="76"/>
      <c r="B206" s="77"/>
      <c r="C206" s="153" t="s">
        <v>5</v>
      </c>
      <c r="D206" s="153"/>
      <c r="E206" s="153"/>
      <c r="F206" s="103">
        <f>SUMIF($C:$C,"Итого за день:",F:F)/COUNTIFS($C:$C,"Итого за день:",F:F,"&gt;0")</f>
        <v>721</v>
      </c>
      <c r="G206" s="103">
        <f>SUMIF($C:$C,"Итого за день:",G:G)/COUNTIFS($C:$C,"Итого за день:",G:G,"&gt;0")</f>
        <v>23.443000000000001</v>
      </c>
      <c r="H206" s="103">
        <f>SUMIF($C:$C,"Итого за день:",H:H)/COUNTIFS($C:$C,"Итого за день:",H:H,"&gt;0")</f>
        <v>21.857999999999997</v>
      </c>
      <c r="I206" s="103">
        <f>SUMIF($C:$C,"Итого за день:",I:I)/COUNTIFS($C:$C,"Итого за день:",I:I,"&gt;0")</f>
        <v>99.716999999999999</v>
      </c>
      <c r="J206" s="103">
        <f>SUMIF($C:$C,"Итого за день:",J:J)/COUNTIFS($C:$C,"Итого за день:",J:J,"&gt;0")</f>
        <v>666.10500000000002</v>
      </c>
      <c r="K206" s="144"/>
      <c r="L206" s="112">
        <f>SUMIF($C:$C,"Итого за день:",L:L)/COUNTIFS($C:$C,"Итого за день:",L:L,"&gt;0")</f>
        <v>71</v>
      </c>
    </row>
    <row r="207" spans="1:12" ht="15">
      <c r="A207" s="19"/>
      <c r="B207" s="19"/>
      <c r="C207" s="20"/>
      <c r="D207" s="20"/>
      <c r="E207" s="19"/>
      <c r="F207" s="19"/>
      <c r="G207" s="19"/>
      <c r="H207" s="19"/>
      <c r="I207" s="19"/>
      <c r="J207" s="19"/>
      <c r="K207" s="145"/>
      <c r="L207" s="128"/>
    </row>
    <row r="208" spans="1:12" ht="15">
      <c r="A208" s="19"/>
      <c r="B208" s="19"/>
      <c r="C208" s="20"/>
      <c r="D208" s="20"/>
      <c r="E208" s="19"/>
      <c r="F208" s="19"/>
      <c r="G208" s="19"/>
      <c r="H208" s="19"/>
      <c r="I208" s="19"/>
      <c r="J208" s="19"/>
      <c r="K208" s="145"/>
      <c r="L208" s="128"/>
    </row>
    <row r="209" spans="1:12" ht="15">
      <c r="A209" s="19"/>
      <c r="B209" s="19"/>
      <c r="C209" s="20"/>
      <c r="D209" s="20"/>
      <c r="E209" s="19"/>
      <c r="F209" s="19"/>
      <c r="G209" s="19"/>
      <c r="H209" s="19"/>
      <c r="I209" s="19"/>
      <c r="J209" s="19"/>
      <c r="K209" s="145"/>
      <c r="L209" s="128"/>
    </row>
    <row r="210" spans="1:12" ht="15">
      <c r="A210" s="19"/>
      <c r="B210" s="19"/>
      <c r="C210" s="20"/>
      <c r="D210" s="20"/>
      <c r="E210" s="19"/>
      <c r="F210" s="19"/>
      <c r="G210" s="19"/>
      <c r="H210" s="19"/>
      <c r="I210" s="19"/>
      <c r="J210" s="19"/>
      <c r="K210" s="145"/>
      <c r="L210" s="128"/>
    </row>
    <row r="211" spans="1:12" ht="15">
      <c r="A211" s="19"/>
      <c r="B211" s="19"/>
      <c r="C211" s="20"/>
      <c r="D211" s="20"/>
      <c r="E211" s="19"/>
      <c r="F211" s="19"/>
      <c r="G211" s="19"/>
      <c r="H211" s="19"/>
      <c r="I211" s="19"/>
      <c r="J211" s="19"/>
      <c r="K211" s="145"/>
      <c r="L211" s="128"/>
    </row>
    <row r="212" spans="1:12" ht="15">
      <c r="A212" s="19"/>
      <c r="B212" s="19"/>
      <c r="C212" s="20"/>
      <c r="D212" s="20"/>
      <c r="E212" s="19"/>
      <c r="F212" s="19"/>
      <c r="G212" s="19"/>
      <c r="H212" s="19"/>
      <c r="I212" s="19"/>
      <c r="J212" s="19"/>
      <c r="K212" s="145"/>
      <c r="L212" s="128"/>
    </row>
    <row r="213" spans="1:12" ht="15">
      <c r="A213" s="19"/>
      <c r="B213" s="19"/>
      <c r="C213" s="20"/>
      <c r="D213" s="20"/>
      <c r="E213" s="19"/>
      <c r="F213" s="19"/>
      <c r="G213" s="19"/>
      <c r="H213" s="19"/>
      <c r="I213" s="19"/>
      <c r="J213" s="19"/>
      <c r="K213" s="145"/>
      <c r="L213" s="128"/>
    </row>
    <row r="214" spans="1:12" ht="15">
      <c r="A214" s="19"/>
      <c r="B214" s="19"/>
      <c r="C214" s="20"/>
      <c r="D214" s="20"/>
      <c r="E214" s="19"/>
      <c r="F214" s="19"/>
      <c r="G214" s="19"/>
      <c r="H214" s="19"/>
      <c r="I214" s="19"/>
      <c r="J214" s="19"/>
      <c r="K214" s="145"/>
      <c r="L214" s="128"/>
    </row>
    <row r="215" spans="1:12" ht="15">
      <c r="A215" s="19"/>
      <c r="B215" s="19"/>
      <c r="C215" s="20"/>
      <c r="D215" s="20"/>
      <c r="E215" s="19"/>
      <c r="F215" s="19"/>
      <c r="G215" s="19"/>
      <c r="H215" s="19"/>
      <c r="I215" s="19"/>
      <c r="J215" s="19"/>
      <c r="K215" s="145"/>
      <c r="L215" s="128"/>
    </row>
    <row r="216" spans="1:12" ht="15">
      <c r="A216" s="19"/>
      <c r="B216" s="19"/>
      <c r="C216" s="20"/>
      <c r="D216" s="20"/>
      <c r="E216" s="19"/>
      <c r="F216" s="19"/>
      <c r="G216" s="19"/>
      <c r="H216" s="19"/>
      <c r="I216" s="19"/>
      <c r="J216" s="19"/>
      <c r="K216" s="145"/>
      <c r="L216" s="128"/>
    </row>
    <row r="217" spans="1:12" ht="15">
      <c r="A217" s="19"/>
      <c r="B217" s="19"/>
      <c r="C217" s="20"/>
      <c r="D217" s="20"/>
      <c r="E217" s="19"/>
      <c r="F217" s="19"/>
      <c r="G217" s="19"/>
      <c r="H217" s="19"/>
      <c r="I217" s="19"/>
      <c r="J217" s="19"/>
      <c r="K217" s="145"/>
      <c r="L217" s="128"/>
    </row>
    <row r="218" spans="1:12" ht="15">
      <c r="A218" s="19"/>
      <c r="B218" s="19"/>
      <c r="C218" s="20"/>
      <c r="D218" s="20"/>
      <c r="E218" s="19"/>
      <c r="F218" s="19"/>
      <c r="G218" s="19"/>
      <c r="H218" s="19"/>
      <c r="I218" s="19"/>
      <c r="J218" s="19"/>
      <c r="K218" s="145"/>
      <c r="L218" s="128"/>
    </row>
    <row r="219" spans="1:12" ht="15">
      <c r="A219" s="19"/>
      <c r="B219" s="19"/>
      <c r="C219" s="20"/>
      <c r="D219" s="20"/>
      <c r="E219" s="19"/>
      <c r="F219" s="19"/>
      <c r="G219" s="19"/>
      <c r="H219" s="19"/>
      <c r="I219" s="19"/>
      <c r="J219" s="19"/>
      <c r="K219" s="145"/>
      <c r="L219" s="128"/>
    </row>
    <row r="220" spans="1:12" ht="15">
      <c r="A220" s="19"/>
      <c r="B220" s="19"/>
      <c r="C220" s="20"/>
      <c r="D220" s="20"/>
      <c r="E220" s="19"/>
      <c r="F220" s="19"/>
      <c r="G220" s="19"/>
      <c r="H220" s="19"/>
      <c r="I220" s="19"/>
      <c r="J220" s="19"/>
      <c r="K220" s="145"/>
      <c r="L220" s="128"/>
    </row>
    <row r="221" spans="1:12" ht="15">
      <c r="A221" s="19"/>
      <c r="B221" s="19"/>
      <c r="C221" s="20"/>
      <c r="D221" s="20"/>
      <c r="E221" s="19"/>
      <c r="F221" s="19"/>
      <c r="G221" s="19"/>
      <c r="H221" s="19"/>
      <c r="I221" s="19"/>
      <c r="J221" s="19"/>
      <c r="K221" s="145"/>
      <c r="L221" s="128"/>
    </row>
    <row r="222" spans="1:12" ht="15">
      <c r="A222" s="19"/>
      <c r="B222" s="19"/>
      <c r="C222" s="20"/>
      <c r="D222" s="20"/>
      <c r="E222" s="19"/>
      <c r="F222" s="19"/>
      <c r="G222" s="19"/>
      <c r="H222" s="19"/>
      <c r="I222" s="19"/>
      <c r="J222" s="19"/>
      <c r="K222" s="145"/>
      <c r="L222" s="128"/>
    </row>
    <row r="223" spans="1:12" ht="15">
      <c r="A223" s="19"/>
      <c r="B223" s="19"/>
      <c r="C223" s="20"/>
      <c r="D223" s="20"/>
      <c r="E223" s="19"/>
      <c r="F223" s="19"/>
      <c r="G223" s="19"/>
      <c r="H223" s="19"/>
      <c r="I223" s="19"/>
      <c r="J223" s="19"/>
      <c r="K223" s="145"/>
      <c r="L223" s="128"/>
    </row>
    <row r="224" spans="1:12" ht="15">
      <c r="A224" s="19"/>
      <c r="B224" s="19"/>
      <c r="C224" s="20"/>
      <c r="D224" s="20"/>
      <c r="E224" s="19"/>
      <c r="F224" s="19"/>
      <c r="G224" s="19"/>
      <c r="H224" s="19"/>
      <c r="I224" s="19"/>
      <c r="J224" s="19"/>
      <c r="K224" s="145"/>
      <c r="L224" s="128"/>
    </row>
    <row r="225" spans="1:12" ht="15">
      <c r="A225" s="19"/>
      <c r="B225" s="19"/>
      <c r="C225" s="20"/>
      <c r="D225" s="20"/>
      <c r="E225" s="19"/>
      <c r="F225" s="19"/>
      <c r="G225" s="19"/>
      <c r="H225" s="19"/>
      <c r="I225" s="19"/>
      <c r="J225" s="19"/>
      <c r="K225" s="145"/>
      <c r="L225" s="128"/>
    </row>
    <row r="226" spans="1:12" ht="15">
      <c r="A226" s="19"/>
      <c r="B226" s="19"/>
      <c r="C226" s="20"/>
      <c r="D226" s="20"/>
      <c r="E226" s="19"/>
      <c r="F226" s="19"/>
      <c r="G226" s="19"/>
      <c r="H226" s="19"/>
      <c r="I226" s="19"/>
      <c r="J226" s="19"/>
      <c r="K226" s="145"/>
      <c r="L226" s="128"/>
    </row>
    <row r="227" spans="1:12" ht="15">
      <c r="A227" s="19"/>
      <c r="B227" s="19"/>
      <c r="C227" s="20"/>
      <c r="D227" s="20"/>
      <c r="E227" s="19"/>
      <c r="F227" s="19"/>
      <c r="G227" s="19"/>
      <c r="H227" s="19"/>
      <c r="I227" s="19"/>
      <c r="J227" s="19"/>
      <c r="K227" s="145"/>
      <c r="L227" s="128"/>
    </row>
    <row r="228" spans="1:12" ht="15">
      <c r="A228" s="19"/>
      <c r="B228" s="19"/>
      <c r="C228" s="20"/>
      <c r="D228" s="20"/>
      <c r="E228" s="19"/>
      <c r="F228" s="19"/>
      <c r="G228" s="19"/>
      <c r="H228" s="19"/>
      <c r="I228" s="19"/>
      <c r="J228" s="19"/>
      <c r="K228" s="145"/>
      <c r="L228" s="128"/>
    </row>
    <row r="229" spans="1:12" ht="15">
      <c r="A229" s="19"/>
      <c r="B229" s="19"/>
      <c r="C229" s="20"/>
      <c r="D229" s="20"/>
      <c r="E229" s="19"/>
      <c r="F229" s="19"/>
      <c r="G229" s="19"/>
      <c r="H229" s="19"/>
      <c r="I229" s="19"/>
      <c r="J229" s="19"/>
      <c r="K229" s="145"/>
      <c r="L229" s="128"/>
    </row>
    <row r="230" spans="1:12" ht="15">
      <c r="A230" s="19"/>
      <c r="B230" s="19"/>
      <c r="C230" s="20"/>
      <c r="D230" s="20"/>
      <c r="E230" s="19"/>
      <c r="F230" s="19"/>
      <c r="G230" s="19"/>
      <c r="H230" s="19"/>
      <c r="I230" s="19"/>
      <c r="J230" s="19"/>
      <c r="K230" s="145"/>
      <c r="L230" s="128"/>
    </row>
    <row r="231" spans="1:12" ht="15">
      <c r="A231" s="19"/>
      <c r="B231" s="19"/>
      <c r="C231" s="20"/>
      <c r="D231" s="20"/>
      <c r="E231" s="19"/>
      <c r="F231" s="19"/>
      <c r="G231" s="19"/>
      <c r="H231" s="19"/>
      <c r="I231" s="19"/>
      <c r="J231" s="19"/>
      <c r="K231" s="145"/>
      <c r="L231" s="128"/>
    </row>
    <row r="232" spans="1:12" ht="15">
      <c r="A232" s="19"/>
      <c r="B232" s="19"/>
      <c r="C232" s="20"/>
      <c r="D232" s="20"/>
      <c r="E232" s="19"/>
      <c r="F232" s="19"/>
      <c r="G232" s="19"/>
      <c r="H232" s="19"/>
      <c r="I232" s="19"/>
      <c r="J232" s="19"/>
      <c r="K232" s="145"/>
      <c r="L232" s="128"/>
    </row>
    <row r="233" spans="1:12" ht="15">
      <c r="A233" s="19"/>
      <c r="B233" s="19"/>
      <c r="C233" s="20"/>
      <c r="D233" s="20"/>
      <c r="E233" s="19"/>
      <c r="F233" s="19"/>
      <c r="G233" s="19"/>
      <c r="H233" s="19"/>
      <c r="I233" s="19"/>
      <c r="J233" s="19"/>
      <c r="K233" s="19"/>
      <c r="L233" s="128"/>
    </row>
    <row r="234" spans="1:12" ht="15">
      <c r="A234" s="19"/>
      <c r="B234" s="19"/>
      <c r="C234" s="20"/>
      <c r="D234" s="20"/>
      <c r="E234" s="19"/>
      <c r="F234" s="19"/>
      <c r="G234" s="19"/>
      <c r="H234" s="19"/>
      <c r="I234" s="19"/>
      <c r="J234" s="19"/>
      <c r="K234" s="19"/>
      <c r="L234" s="128"/>
    </row>
    <row r="235" spans="1:12" ht="15">
      <c r="A235" s="19"/>
      <c r="B235" s="19"/>
      <c r="C235" s="20"/>
      <c r="D235" s="20"/>
      <c r="E235" s="19"/>
      <c r="F235" s="19"/>
      <c r="G235" s="19"/>
      <c r="H235" s="19"/>
      <c r="I235" s="19"/>
      <c r="J235" s="19"/>
      <c r="K235" s="19"/>
      <c r="L235" s="128"/>
    </row>
    <row r="236" spans="1:12" ht="15">
      <c r="A236" s="19"/>
      <c r="B236" s="19"/>
      <c r="C236" s="20"/>
      <c r="D236" s="20"/>
      <c r="E236" s="19"/>
      <c r="F236" s="19"/>
      <c r="G236" s="19"/>
      <c r="H236" s="19"/>
      <c r="I236" s="19"/>
      <c r="J236" s="19"/>
      <c r="K236" s="19"/>
      <c r="L236" s="128"/>
    </row>
    <row r="237" spans="1:12" ht="15">
      <c r="A237" s="19"/>
      <c r="B237" s="19"/>
      <c r="C237" s="20"/>
      <c r="D237" s="20"/>
      <c r="E237" s="19"/>
      <c r="F237" s="19"/>
      <c r="G237" s="19"/>
      <c r="H237" s="19"/>
      <c r="I237" s="19"/>
      <c r="J237" s="19"/>
      <c r="K237" s="19"/>
      <c r="L237" s="128"/>
    </row>
    <row r="238" spans="1:12" ht="15">
      <c r="A238" s="19"/>
      <c r="B238" s="19"/>
      <c r="C238" s="20"/>
      <c r="D238" s="20"/>
      <c r="E238" s="19"/>
      <c r="F238" s="19"/>
      <c r="G238" s="19"/>
      <c r="H238" s="19"/>
      <c r="I238" s="19"/>
      <c r="J238" s="19"/>
      <c r="K238" s="19"/>
      <c r="L238" s="128"/>
    </row>
    <row r="239" spans="1:12" ht="15">
      <c r="A239" s="19"/>
      <c r="B239" s="19"/>
      <c r="C239" s="20"/>
      <c r="D239" s="20"/>
      <c r="E239" s="19"/>
      <c r="F239" s="19"/>
      <c r="G239" s="19"/>
      <c r="H239" s="19"/>
      <c r="I239" s="19"/>
      <c r="J239" s="19"/>
      <c r="K239" s="19"/>
      <c r="L239" s="128"/>
    </row>
    <row r="240" spans="1:12" ht="15">
      <c r="A240" s="19"/>
      <c r="B240" s="19"/>
      <c r="C240" s="20"/>
      <c r="D240" s="20"/>
      <c r="E240" s="19"/>
      <c r="F240" s="19"/>
      <c r="G240" s="19"/>
      <c r="H240" s="19"/>
      <c r="I240" s="19"/>
      <c r="J240" s="19"/>
      <c r="K240" s="19"/>
      <c r="L240" s="128"/>
    </row>
    <row r="241" spans="1:12" ht="15">
      <c r="A241" s="19"/>
      <c r="B241" s="19"/>
      <c r="C241" s="20"/>
      <c r="D241" s="20"/>
      <c r="E241" s="19"/>
      <c r="F241" s="19"/>
      <c r="G241" s="19"/>
      <c r="H241" s="19"/>
      <c r="I241" s="19"/>
      <c r="J241" s="19"/>
      <c r="K241" s="19"/>
      <c r="L241" s="128"/>
    </row>
    <row r="242" spans="1:12" ht="15">
      <c r="A242" s="19"/>
      <c r="B242" s="19"/>
      <c r="C242" s="20"/>
      <c r="D242" s="20"/>
      <c r="E242" s="19"/>
      <c r="F242" s="19"/>
      <c r="G242" s="19"/>
      <c r="H242" s="19"/>
      <c r="I242" s="19"/>
      <c r="J242" s="19"/>
      <c r="K242" s="19"/>
      <c r="L242" s="128"/>
    </row>
    <row r="243" spans="1:12" ht="15">
      <c r="A243" s="19"/>
      <c r="B243" s="19"/>
      <c r="C243" s="20"/>
      <c r="D243" s="20"/>
      <c r="E243" s="19"/>
      <c r="F243" s="19"/>
      <c r="G243" s="19"/>
      <c r="H243" s="19"/>
      <c r="I243" s="19"/>
      <c r="J243" s="19"/>
      <c r="K243" s="19"/>
      <c r="L243" s="128"/>
    </row>
    <row r="244" spans="1:12" ht="15">
      <c r="A244" s="19"/>
      <c r="B244" s="19"/>
      <c r="C244" s="20"/>
      <c r="D244" s="20"/>
      <c r="E244" s="19"/>
      <c r="F244" s="19"/>
      <c r="G244" s="19"/>
      <c r="H244" s="19"/>
      <c r="I244" s="19"/>
      <c r="J244" s="19"/>
      <c r="K244" s="19"/>
      <c r="L244" s="128"/>
    </row>
    <row r="245" spans="1:12" ht="15">
      <c r="A245" s="19"/>
      <c r="B245" s="19"/>
      <c r="C245" s="20"/>
      <c r="D245" s="20"/>
      <c r="E245" s="19"/>
      <c r="F245" s="19"/>
      <c r="G245" s="19"/>
      <c r="H245" s="19"/>
      <c r="I245" s="19"/>
      <c r="J245" s="19"/>
      <c r="K245" s="19"/>
      <c r="L245" s="128"/>
    </row>
    <row r="246" spans="1:12" ht="15">
      <c r="A246" s="19"/>
      <c r="B246" s="19"/>
      <c r="C246" s="20"/>
      <c r="D246" s="20"/>
      <c r="E246" s="19"/>
      <c r="F246" s="19"/>
      <c r="G246" s="19"/>
      <c r="H246" s="19"/>
      <c r="I246" s="19"/>
      <c r="J246" s="19"/>
      <c r="K246" s="19"/>
      <c r="L246" s="128"/>
    </row>
    <row r="247" spans="1:12" ht="15">
      <c r="A247" s="19"/>
      <c r="B247" s="19"/>
      <c r="C247" s="20"/>
      <c r="D247" s="20"/>
      <c r="E247" s="19"/>
      <c r="F247" s="19"/>
      <c r="G247" s="19"/>
      <c r="H247" s="19"/>
      <c r="I247" s="19"/>
      <c r="J247" s="19"/>
      <c r="K247" s="19"/>
      <c r="L247" s="128"/>
    </row>
    <row r="248" spans="1:12" ht="15">
      <c r="A248" s="19"/>
      <c r="B248" s="19"/>
      <c r="C248" s="20"/>
      <c r="D248" s="20"/>
      <c r="E248" s="19"/>
      <c r="F248" s="19"/>
      <c r="G248" s="19"/>
      <c r="H248" s="19"/>
      <c r="I248" s="19"/>
      <c r="J248" s="19"/>
      <c r="K248" s="19"/>
      <c r="L248" s="128"/>
    </row>
    <row r="249" spans="1:12" ht="15">
      <c r="A249" s="19"/>
      <c r="B249" s="19"/>
      <c r="C249" s="20"/>
      <c r="D249" s="20"/>
      <c r="E249" s="19"/>
      <c r="F249" s="19"/>
      <c r="G249" s="19"/>
      <c r="H249" s="19"/>
      <c r="I249" s="19"/>
      <c r="J249" s="19"/>
      <c r="K249" s="19"/>
      <c r="L249" s="128"/>
    </row>
    <row r="250" spans="1:12" ht="15">
      <c r="A250" s="19"/>
      <c r="B250" s="19"/>
      <c r="C250" s="20"/>
      <c r="D250" s="20"/>
      <c r="E250" s="19"/>
      <c r="F250" s="19"/>
      <c r="G250" s="19"/>
      <c r="H250" s="19"/>
      <c r="I250" s="19"/>
      <c r="J250" s="19"/>
      <c r="K250" s="19"/>
      <c r="L250" s="128"/>
    </row>
    <row r="251" spans="1:12" ht="15">
      <c r="A251" s="19"/>
      <c r="B251" s="19"/>
      <c r="C251" s="20"/>
      <c r="D251" s="20"/>
      <c r="E251" s="19"/>
      <c r="F251" s="19"/>
      <c r="G251" s="19"/>
      <c r="H251" s="19"/>
      <c r="I251" s="19"/>
      <c r="J251" s="19"/>
      <c r="K251" s="19"/>
      <c r="L251" s="128"/>
    </row>
    <row r="252" spans="1:12" ht="15">
      <c r="A252" s="19"/>
      <c r="B252" s="19"/>
      <c r="C252" s="20"/>
      <c r="D252" s="20"/>
      <c r="E252" s="19"/>
      <c r="F252" s="19"/>
      <c r="G252" s="19"/>
      <c r="H252" s="19"/>
      <c r="I252" s="19"/>
      <c r="J252" s="19"/>
      <c r="K252" s="19"/>
      <c r="L252" s="128"/>
    </row>
    <row r="253" spans="1:12" ht="15">
      <c r="A253" s="19"/>
      <c r="B253" s="19"/>
      <c r="C253" s="20"/>
      <c r="D253" s="20"/>
      <c r="E253" s="19"/>
      <c r="F253" s="19"/>
      <c r="G253" s="19"/>
      <c r="H253" s="19"/>
      <c r="I253" s="19"/>
      <c r="J253" s="19"/>
      <c r="K253" s="19"/>
      <c r="L253" s="128"/>
    </row>
    <row r="254" spans="1:12" ht="15">
      <c r="A254" s="19"/>
      <c r="B254" s="19"/>
      <c r="C254" s="20"/>
      <c r="D254" s="20"/>
      <c r="E254" s="19"/>
      <c r="F254" s="19"/>
      <c r="G254" s="19"/>
      <c r="H254" s="19"/>
      <c r="I254" s="19"/>
      <c r="J254" s="19"/>
      <c r="K254" s="19"/>
      <c r="L254" s="128"/>
    </row>
    <row r="255" spans="1:12" ht="15">
      <c r="A255" s="19"/>
      <c r="B255" s="19"/>
      <c r="C255" s="20"/>
      <c r="D255" s="20"/>
      <c r="E255" s="19"/>
      <c r="F255" s="19"/>
      <c r="G255" s="19"/>
      <c r="H255" s="19"/>
      <c r="I255" s="19"/>
      <c r="J255" s="19"/>
      <c r="K255" s="19"/>
      <c r="L255" s="128"/>
    </row>
    <row r="256" spans="1:12" ht="15">
      <c r="A256" s="19"/>
      <c r="B256" s="19"/>
      <c r="C256" s="20"/>
      <c r="D256" s="20"/>
      <c r="E256" s="19"/>
      <c r="F256" s="19"/>
      <c r="G256" s="19"/>
      <c r="H256" s="19"/>
      <c r="I256" s="19"/>
      <c r="J256" s="19"/>
      <c r="K256" s="19"/>
      <c r="L256" s="128"/>
    </row>
    <row r="257" spans="1:12" ht="15">
      <c r="A257" s="19"/>
      <c r="B257" s="19"/>
      <c r="C257" s="20"/>
      <c r="D257" s="20"/>
      <c r="E257" s="19"/>
      <c r="F257" s="19"/>
      <c r="G257" s="19"/>
      <c r="H257" s="19"/>
      <c r="I257" s="19"/>
      <c r="J257" s="19"/>
      <c r="K257" s="19"/>
      <c r="L257" s="128"/>
    </row>
    <row r="258" spans="1:12" ht="15">
      <c r="A258" s="19"/>
      <c r="B258" s="19"/>
      <c r="C258" s="20"/>
      <c r="D258" s="20"/>
      <c r="E258" s="19"/>
      <c r="F258" s="19"/>
      <c r="G258" s="19"/>
      <c r="H258" s="19"/>
      <c r="I258" s="19"/>
      <c r="J258" s="19"/>
      <c r="K258" s="19"/>
      <c r="L258" s="128"/>
    </row>
    <row r="259" spans="1:12" ht="15">
      <c r="A259" s="19"/>
      <c r="B259" s="19"/>
      <c r="C259" s="20"/>
      <c r="D259" s="20"/>
      <c r="E259" s="19"/>
      <c r="F259" s="19"/>
      <c r="G259" s="19"/>
      <c r="H259" s="19"/>
      <c r="I259" s="19"/>
      <c r="J259" s="19"/>
      <c r="K259" s="19"/>
      <c r="L259" s="128"/>
    </row>
    <row r="260" spans="1:12" ht="15">
      <c r="A260" s="19"/>
      <c r="B260" s="19"/>
      <c r="C260" s="20"/>
      <c r="D260" s="20"/>
      <c r="E260" s="19"/>
      <c r="F260" s="19"/>
      <c r="G260" s="19"/>
      <c r="H260" s="19"/>
      <c r="I260" s="19"/>
      <c r="J260" s="19"/>
      <c r="K260" s="19"/>
      <c r="L260" s="128"/>
    </row>
    <row r="261" spans="1:12" ht="15">
      <c r="A261" s="19"/>
      <c r="B261" s="19"/>
      <c r="C261" s="20"/>
      <c r="D261" s="20"/>
      <c r="E261" s="19"/>
      <c r="F261" s="19"/>
      <c r="G261" s="19"/>
      <c r="H261" s="19"/>
      <c r="I261" s="19"/>
      <c r="J261" s="19"/>
      <c r="K261" s="19"/>
      <c r="L261" s="128"/>
    </row>
    <row r="262" spans="1:12" ht="15">
      <c r="A262" s="19"/>
      <c r="B262" s="19"/>
      <c r="C262" s="20"/>
      <c r="D262" s="20"/>
      <c r="E262" s="19"/>
      <c r="F262" s="19"/>
      <c r="G262" s="19"/>
      <c r="H262" s="19"/>
      <c r="I262" s="19"/>
      <c r="J262" s="19"/>
      <c r="K262" s="19"/>
      <c r="L262" s="128"/>
    </row>
    <row r="263" spans="1:12" ht="15">
      <c r="A263" s="19"/>
      <c r="B263" s="19"/>
      <c r="C263" s="20"/>
      <c r="D263" s="20"/>
      <c r="E263" s="19"/>
      <c r="F263" s="19"/>
      <c r="G263" s="19"/>
      <c r="H263" s="19"/>
      <c r="I263" s="19"/>
      <c r="J263" s="19"/>
      <c r="K263" s="19"/>
      <c r="L263" s="128"/>
    </row>
    <row r="264" spans="1:12" ht="15">
      <c r="A264" s="19"/>
      <c r="B264" s="19"/>
      <c r="C264" s="20"/>
      <c r="D264" s="20"/>
      <c r="E264" s="19"/>
      <c r="F264" s="19"/>
      <c r="G264" s="19"/>
      <c r="H264" s="19"/>
      <c r="I264" s="19"/>
      <c r="J264" s="19"/>
      <c r="K264" s="19"/>
      <c r="L264" s="128"/>
    </row>
  </sheetData>
  <mergeCells count="14">
    <mergeCell ref="C206:E206"/>
    <mergeCell ref="C205:D205"/>
    <mergeCell ref="C125:D125"/>
    <mergeCell ref="C145:D145"/>
    <mergeCell ref="C165:D165"/>
    <mergeCell ref="C185:D185"/>
    <mergeCell ref="C85:D85"/>
    <mergeCell ref="C105:D105"/>
    <mergeCell ref="C25:D25"/>
    <mergeCell ref="C1:E1"/>
    <mergeCell ref="H1:K1"/>
    <mergeCell ref="H2:K2"/>
    <mergeCell ref="C45:D45"/>
    <mergeCell ref="C65:D6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dcterms:created xsi:type="dcterms:W3CDTF">2022-05-16T14:23:56Z</dcterms:created>
  <dcterms:modified xsi:type="dcterms:W3CDTF">2024-02-09T06:11:19Z</dcterms:modified>
</cp:coreProperties>
</file>